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480" windowHeight="9225" tabRatio="872" activeTab="0"/>
  </bookViews>
  <sheets>
    <sheet name="SEGURIDAD Y CONVIVENCIA CIUDADA" sheetId="1" r:id="rId1"/>
    <sheet name="VICTIMAS DEL CONFLICTO ARMADO" sheetId="2" r:id="rId2"/>
    <sheet name="CONSTRUCCION COLEC DE PAZ" sheetId="3" r:id="rId3"/>
    <sheet name="INNOVACION DE PAZ" sheetId="4" r:id="rId4"/>
  </sheets>
  <definedNames>
    <definedName name="_xlnm.Print_Titles" localSheetId="2">'CONSTRUCCION COLEC DE PAZ'!$9:$10</definedName>
    <definedName name="_xlnm.Print_Titles" localSheetId="3">'INNOVACION DE PAZ'!$9:$10</definedName>
    <definedName name="_xlnm.Print_Titles" localSheetId="0">'SEGURIDAD Y CONVIVENCIA CIUDADA'!$9:$10</definedName>
    <definedName name="_xlnm.Print_Titles" localSheetId="1">'VICTIMAS DEL CONFLICTO ARMADO'!$10:$11</definedName>
  </definedNames>
  <calcPr fullCalcOnLoad="1"/>
</workbook>
</file>

<file path=xl/sharedStrings.xml><?xml version="1.0" encoding="utf-8"?>
<sst xmlns="http://schemas.openxmlformats.org/spreadsheetml/2006/main" count="914" uniqueCount="390">
  <si>
    <t>TIPO 
DE META</t>
  </si>
  <si>
    <t>EJE</t>
  </si>
  <si>
    <t>RECURSOS
PROPIOS</t>
  </si>
  <si>
    <t>S.G.P.</t>
  </si>
  <si>
    <t>COFINANCIACION</t>
  </si>
  <si>
    <t>RESPONSABLE</t>
  </si>
  <si>
    <t>PONDERACION
META</t>
  </si>
  <si>
    <t>METAS DE RESULTADO</t>
  </si>
  <si>
    <t>METAS DE PRODUCTO</t>
  </si>
  <si>
    <t>DESCRIPCION DE LAS METAS DE RESULTADO</t>
  </si>
  <si>
    <t>NOMBRE DEL INDICADOR</t>
  </si>
  <si>
    <t>DESCRIPCION METAS DE PRODUCTO</t>
  </si>
  <si>
    <t>PAZ, SEGURIDAD Y CONVIVENCIA</t>
  </si>
  <si>
    <t>LINEA DE BASE DPTAL 2015</t>
  </si>
  <si>
    <t>META 2016- 2019</t>
  </si>
  <si>
    <t>META PROGRAMADA
2018</t>
  </si>
  <si>
    <t>OBJETIVOS 
ESPECIFICOS</t>
  </si>
  <si>
    <t>ODS AL QUE APUNTA LA META</t>
  </si>
  <si>
    <t>N.D.</t>
  </si>
  <si>
    <t>Tasa de hurtos por 100 mil habitantes</t>
  </si>
  <si>
    <t>Disminuida la tasa de lesiones fatales en accidente de tránsito.</t>
  </si>
  <si>
    <t xml:space="preserve">Tasa de mortalidad en accidentes de tránsito por cada 100.000 habitantes                                                                          </t>
  </si>
  <si>
    <t>Porcentaje de implementación del  plan</t>
  </si>
  <si>
    <t>Gestionar la seguridad vial del Departamento de Nariño desde el enfoque de la prevención social y situacional, en concordancia con el Plan Nacional de Seguridad Vial</t>
  </si>
  <si>
    <t>Porcentaje de ejecución</t>
  </si>
  <si>
    <t>No. De proyectos gestionados</t>
  </si>
  <si>
    <t>Fortalecer el acceso integral a la justicia, cercana y oportuna.</t>
  </si>
  <si>
    <t>ND</t>
  </si>
  <si>
    <t>% de implementación</t>
  </si>
  <si>
    <t>Gestionadas Casas de Justicia y Convivencia</t>
  </si>
  <si>
    <t>No. De municipios con red de aliados fortalecida</t>
  </si>
  <si>
    <t>Reducir los delitos de alto impacto en el Departamento de Nariño</t>
  </si>
  <si>
    <t>Disminuida la tasa de Homicidios</t>
  </si>
  <si>
    <t>Tasa de homicidios por 100 mil habitantes</t>
  </si>
  <si>
    <t>N° de Municipios apoyados</t>
  </si>
  <si>
    <t xml:space="preserve">N° de procesos apoyados </t>
  </si>
  <si>
    <t>Nivel Medio</t>
  </si>
  <si>
    <t>Nivel Alto</t>
  </si>
  <si>
    <t>Secretaría de Gobierno</t>
  </si>
  <si>
    <t>SUBPROGRAMAS</t>
  </si>
  <si>
    <t xml:space="preserve">Implementada y fortalecida una arquitectura para la paz </t>
  </si>
  <si>
    <t>PROGRAMA</t>
  </si>
  <si>
    <t>No. META
RESULTADO</t>
  </si>
  <si>
    <t>MR</t>
  </si>
  <si>
    <t>MM</t>
  </si>
  <si>
    <t>MI</t>
  </si>
  <si>
    <t>TOTAL 
2016 - 2019</t>
  </si>
  <si>
    <t>TOTAL 
2016</t>
  </si>
  <si>
    <t>TOTAL 
2017</t>
  </si>
  <si>
    <t>TOTAL 
2018</t>
  </si>
  <si>
    <t>TOTAL 
2019</t>
  </si>
  <si>
    <t>SEGURIDAD VIAL</t>
  </si>
  <si>
    <t>Secretaria de Gobierno</t>
  </si>
  <si>
    <t>META
 PROGRAMADA
2016</t>
  </si>
  <si>
    <t>META
 PROGRAMADA
2017</t>
  </si>
  <si>
    <t>META
 PROGRAMADA
2019</t>
  </si>
  <si>
    <t>METAS
 2016-2019</t>
  </si>
  <si>
    <t>META
 PROGRAMAD
2017</t>
  </si>
  <si>
    <t>META
 PROGRAMADA
2018</t>
  </si>
  <si>
    <t>S.G
 DE REGALIAS</t>
  </si>
  <si>
    <t>RECURSOS
NACION</t>
  </si>
  <si>
    <t>OTROS
RECURSOS</t>
  </si>
  <si>
    <t>FUENTE</t>
  </si>
  <si>
    <t>$</t>
  </si>
  <si>
    <t>$ GESTION 2016-2019</t>
  </si>
  <si>
    <t>$ GESTION 2016</t>
  </si>
  <si>
    <t>$ GESTION 2019</t>
  </si>
  <si>
    <t>$ GESTION 2018</t>
  </si>
  <si>
    <t>$ GESTION 2017</t>
  </si>
  <si>
    <t>5, 8, 16</t>
  </si>
  <si>
    <t>OBJETIVO</t>
  </si>
  <si>
    <t>LINEA BASE DPTAL 2015</t>
  </si>
  <si>
    <t xml:space="preserve">Nivel de implementación de la política pública </t>
  </si>
  <si>
    <t>PAZ TERRITORIAL CON EQUIDAD SOCIAL</t>
  </si>
  <si>
    <t>PROPOSITO COMUN</t>
  </si>
  <si>
    <t>SEGURIDAD Y CONVIVENCIA CIUDADANA</t>
  </si>
  <si>
    <t>ESTRATEGIA INTEGRAL DE SEGURIDAD Y CONVIVENCIA</t>
  </si>
  <si>
    <t>Fortalecer entornos protectores y seguros, basados en la cultura de legalidad, la convivencia y la prevención social y situacional.</t>
  </si>
  <si>
    <t>Disminuido el número de casos de lesiones personales en el Departamento de Nariño</t>
  </si>
  <si>
    <t>No de casos de lesiones personales</t>
  </si>
  <si>
    <t xml:space="preserve">Fortalecidos los municipios de frontera para la seguridad, integridad y control de ciudadanos nacionales y extranjeros. </t>
  </si>
  <si>
    <t>No. De municipios fortalecidos</t>
  </si>
  <si>
    <t>Disminuida la tasa de hurtos del Departamento</t>
  </si>
  <si>
    <t>Desarrollada una investigación académica para evaluar y medir la cultura de legalidad del Departamento</t>
  </si>
  <si>
    <t>Porcentaje de desarrollo</t>
  </si>
  <si>
    <t>Implementado un proyecto integral para la prevención de la violencia intrafamiliar, sexual y de género para población víctima del conflicto armado con enfoque étnico y diferencial.</t>
  </si>
  <si>
    <t>Implementados proyectos para ambientes seguros de convivencia democrática y transparencia</t>
  </si>
  <si>
    <t>No. De proyectos implementados</t>
  </si>
  <si>
    <t>Implementado el proyecto de entornos protectores para niños, niñas y adolescentes en zonas de riesgo de reclutamiento forzado</t>
  </si>
  <si>
    <t>Ejecutado el proyecto integral del observatorio social para la construcción de paz y el fortalecimiento de la convivencia ciudadana</t>
  </si>
  <si>
    <t>Gestionados proyectos de esfuerzo no armado para la generación de espacios públicos seguros y de convivencia, priorizando la población víctima del conflicto armado.</t>
  </si>
  <si>
    <t>Realizadas campañas para desincentivar el uso de la pólvora</t>
  </si>
  <si>
    <t>No de campañas realizadas</t>
  </si>
  <si>
    <t>Implementado un proyecto para la lucha contra el delito de trata de personas</t>
  </si>
  <si>
    <t>Implementados proyectos de apoyo a Inteligencia, tecnología, procesos operacionales de la fuerza pública y organismos de seguridad del Estado</t>
  </si>
  <si>
    <t>No de proyectos implementados</t>
  </si>
  <si>
    <t>Desarrollada una estrategia para la atención del microtráfico en el Departamento</t>
  </si>
  <si>
    <t>% de ejecución</t>
  </si>
  <si>
    <t>Implementado un proyecto integral de prevención y reacción ante el delito del hurto</t>
  </si>
  <si>
    <t>Desarrolladas brigadas jurídicas rurales</t>
  </si>
  <si>
    <t>Implementado un proyecto para el fortalecimiento penitenciario en el Departamento de Nariño</t>
  </si>
  <si>
    <t>Implementado un proyecto para el fortalecimiento de Inspecciones de Policía, Personerías y Comisarías de Familia</t>
  </si>
  <si>
    <t>Implementado un proyecto para el  fortalecimiento de los centros de atención transitoria y de atención especializada a menores infractores en el Departamento</t>
  </si>
  <si>
    <t>Acompañados los procesos de Verdad y Justicia en el marco del Conflicto Armado en municipios receptores.</t>
  </si>
  <si>
    <t>No de municipios acompañados</t>
  </si>
  <si>
    <t>Fortalecidos los procesos de justicia  propia y convivencia en comunidades indígenas y/o afrodescendientes.</t>
  </si>
  <si>
    <t>No de procesos fortalecidos</t>
  </si>
  <si>
    <t>Implementados proyectos de conciliación, ciudadanía y convivencia vecinal en el Departamento.</t>
  </si>
  <si>
    <t>Reivindicar y restablecer los derechos de las víctimas del conflicto armado, mediante la coordinación de acciones de corresponsabilidad en los diferentes niveles de gobierno.</t>
  </si>
  <si>
    <t>Implementar las rutas de prevención en la urgencia para salvaguardar la vida e integridad de la población</t>
  </si>
  <si>
    <t>Contribuir a la superación de  las condiciones de vulnerabilidad de las víctimas del conflicto armado.</t>
  </si>
  <si>
    <t>Coordinar esfuerzos institucionales para la reconstrucción y dignificación de los proyectos de vida individual y colectiva de las víctimas del conflicto armado.</t>
  </si>
  <si>
    <t>COORDINACIÓN NACIÓN TERRITORIO</t>
  </si>
  <si>
    <t>Fortalecer  los procesos de coordinación y participación para la implementación de la política pública de víctimas en el territorio</t>
  </si>
  <si>
    <t>Activadas rutas de respuesta inmediata en los 64 municipios y el Departamento</t>
  </si>
  <si>
    <t>No de municipios y Departamento con rutas activadas</t>
  </si>
  <si>
    <t xml:space="preserve">Apoyadas medidas integrales de asistencia y  atención </t>
  </si>
  <si>
    <t xml:space="preserve">%  de victimas  que han superado las condiciones de vulnerabilidad </t>
  </si>
  <si>
    <t xml:space="preserve">Apoyados procesos de reparación integral </t>
  </si>
  <si>
    <t xml:space="preserve">No de procesos apoyados </t>
  </si>
  <si>
    <t>Elevado el nivel departamental de la implementación de la política pública  con participación de las victimas.</t>
  </si>
  <si>
    <t>No de planes de contingencia fortalecidos</t>
  </si>
  <si>
    <t>Apoyadas las medidas de protección individual y colectiva bajo los principios de subsidiariedad y corresponsabilidad</t>
  </si>
  <si>
    <t xml:space="preserve">% de medidas apoyadas </t>
  </si>
  <si>
    <t>Apoyados los municipios más afectados en  la capacidad de respuesta  en ayuda humanitaria y la asistencia funeraria.</t>
  </si>
  <si>
    <t>Nº  de municipios apoyados</t>
  </si>
  <si>
    <t>No de proyectos gestionados</t>
  </si>
  <si>
    <t>Gestionados proyectos de generación de ingresos para  la población víctima</t>
  </si>
  <si>
    <t>Gestionado  proyecto de acceso a la educación superior para jóvenes victimas</t>
  </si>
  <si>
    <t>Apoyados procesos que promuevan la  verdad  y la recuperación de la memoria histórica  individual y colectiva.</t>
  </si>
  <si>
    <t>N° de procesos apoyados</t>
  </si>
  <si>
    <t xml:space="preserve">Apoyados procesos  de reparación colectiva </t>
  </si>
  <si>
    <t xml:space="preserve">Apoyado el cumplimiento de las sentencias judiciales de restitución de tierras individuales y colectivas </t>
  </si>
  <si>
    <t>% de sentencias apoyadas</t>
  </si>
  <si>
    <t xml:space="preserve">%. de CJT fortalecidos </t>
  </si>
  <si>
    <t>Fortalecidos los sistemas de información y la estrategia de caracterización de víctimas.</t>
  </si>
  <si>
    <t>No de municipios fortalecidos</t>
  </si>
  <si>
    <t xml:space="preserve">Apoyadas víctimas en procesos de participación formales y no formales por hechos victimizantes </t>
  </si>
  <si>
    <t>No de víctimas apoyadas</t>
  </si>
  <si>
    <t>Nº de mesas de víctimas apoyadas</t>
  </si>
  <si>
    <t>1,2, 5, 16</t>
  </si>
  <si>
    <t>CONSTRUCCIÓN COLECTIVA DE PAZ</t>
  </si>
  <si>
    <t>Fomentar la construccion colectiva de paz territorial basada en el dialogo social incluyente, las justicia social con equidad y la promocion y garantia efectiva de derechoshumanos.</t>
  </si>
  <si>
    <t>RECONCILIACION PARA LA NO REPETICION</t>
  </si>
  <si>
    <t xml:space="preserve">Articular esfuerzos con la Nación para fortalecer a las comunidades y sus organizaciones  en el marco de la política pública de desmovilización y reintegración de excombatientes del conflicto armado. </t>
  </si>
  <si>
    <t>ARQUITECTURA TERRITORIAL Y CULTURA DE PAZ</t>
  </si>
  <si>
    <t>Fortalecer las capacidades locales para el diálogo social, la toma de decisiones y la profundización de la democracia</t>
  </si>
  <si>
    <t>Reducido el No. de Casos de personas en riesgo de victimización</t>
  </si>
  <si>
    <t>Fortalecidos procesos de convivencia para la reintegración y reconciliación de excombatientes en la sociedad.</t>
  </si>
  <si>
    <t>No.  procesos de reintegración certificadas</t>
  </si>
  <si>
    <t>No. De instancias de articulación y proyectos para una arquitectura para la paz, implementados o fortalecidos.</t>
  </si>
  <si>
    <t>0.31</t>
  </si>
  <si>
    <t>0.29</t>
  </si>
  <si>
    <t>Fortalecido el Comité Departamental de Derechos Humanos y Derecho Internacional Humanitario</t>
  </si>
  <si>
    <t>% de Ejecución del Plan de Trabajo del Comité de DDHH y DIH</t>
  </si>
  <si>
    <t>Fortalecido el Comité para la Acción Integral Contra Minas Antipersonal (AICMA) de Nariño</t>
  </si>
  <si>
    <t>% de Ejecución del Plan de Trabajo del Comité de minas antipersonal (AICMA)</t>
  </si>
  <si>
    <t>No. de Municipios con alistamiento para un  proceso de Desminado Humanitario</t>
  </si>
  <si>
    <t xml:space="preserve">No. de Asociaciones de Sobrevivientes de Minas Antipersonal creadas </t>
  </si>
  <si>
    <t>% de implementación de la estrategia de ERM en los Municipios priorizados por el Comité AICMA</t>
  </si>
  <si>
    <t>Fortalecida la Mesa Departamental de Trabajo para la Prevención, Asistencia y Atención a Víctimas de la Desaparición de Personas</t>
  </si>
  <si>
    <t xml:space="preserve">% de Ejecución del Plan de Trabajo de la Mesa de Desaparición </t>
  </si>
  <si>
    <t xml:space="preserve">No. de estrategias implementadas </t>
  </si>
  <si>
    <t>Gestionados convenios interinstitucionales  que generen condiciones propicias para la reintegración,  la reconciliación social y la no repetición.</t>
  </si>
  <si>
    <t>No. De estrategias fortalecidas</t>
  </si>
  <si>
    <t>No. Instancias fortalecidas</t>
  </si>
  <si>
    <t>No. de iniciativas de paz apoyadas</t>
  </si>
  <si>
    <t>implementada una estrategia comunicacional, reconciliación y resolución pacifica de conflictos</t>
  </si>
  <si>
    <t>Diseñados y desarrollados laboratorios para la implementación de la catedra de la paz.</t>
  </si>
  <si>
    <t>No. De herramientas diseñadas</t>
  </si>
  <si>
    <t>Mejorar la convivencia ciudadana en el Departamento, fortaleciendo el orden público, la cultura ciudadana, la promoción y protección de los derechos humanos y el acceso a la justicia.</t>
  </si>
  <si>
    <t>INNOVACION DE PAZ</t>
  </si>
  <si>
    <t>ATENCION INTEGRAL DE VICTIMAS</t>
  </si>
  <si>
    <t xml:space="preserve">GANA PAZ </t>
  </si>
  <si>
    <t xml:space="preserve">ESCUELA DE PAZ </t>
  </si>
  <si>
    <t xml:space="preserve">ACCIONES DE PAZ </t>
  </si>
  <si>
    <t xml:space="preserve">Desarrollar acciones de paz </t>
  </si>
  <si>
    <t xml:space="preserve">Creada la Escuela de Paz </t>
  </si>
  <si>
    <t xml:space="preserve">Una Escuela de Paz </t>
  </si>
  <si>
    <t xml:space="preserve">Desarrolladas acciones de paz </t>
  </si>
  <si>
    <t xml:space="preserve">Numero de acciones de paz desarrolladas </t>
  </si>
  <si>
    <t xml:space="preserve">No de indicadores alternativos creados </t>
  </si>
  <si>
    <t>Una plataforma diseñada para Gana Paz</t>
  </si>
  <si>
    <t xml:space="preserve">Vinculados ciudadanos en la Escuela de Paz </t>
  </si>
  <si>
    <t xml:space="preserve">Número de ciudadanos vinculados a la escuela </t>
  </si>
  <si>
    <t xml:space="preserve">Una plataforma diseñada para Escuela de Paz </t>
  </si>
  <si>
    <t xml:space="preserve">Apoyados los Municipios priorizados en acceso a la justicia </t>
  </si>
  <si>
    <t>No de Municipios Apoyados</t>
  </si>
  <si>
    <t>Disminuida la tasa de lesiones no fatales en accidente de tránsito.</t>
  </si>
  <si>
    <t xml:space="preserve">Tasa de morbilidad en accidentes de tránsito por cada 100.000 habitantes </t>
  </si>
  <si>
    <t>Formulado y ejecutado un Proyecto de cultura ciudadana de legalidad, incentivo de la denuncia, prevención del delito y la reconciliación</t>
  </si>
  <si>
    <t>Implementado un proyecto para el fortalecimiento de la investigación judicial, incentivo y atención de la denuncia.</t>
  </si>
  <si>
    <t>Demarcadas y señalizadas principales vías de la zona urbana de los municipios</t>
  </si>
  <si>
    <t>Número de municipios demarcados y señalizados</t>
  </si>
  <si>
    <t xml:space="preserve">Creada la escuela para la educación en seguridad vial </t>
  </si>
  <si>
    <t xml:space="preserve">Desarrollado un proyecto de fortalecimiento del organismo de tránsito departamental </t>
  </si>
  <si>
    <t>Oficina de Tránsito</t>
  </si>
  <si>
    <t>No. META
 PRODUCTO</t>
  </si>
  <si>
    <t>2.501
(100 menos)</t>
  </si>
  <si>
    <t>2000
(601 menos)</t>
  </si>
  <si>
    <t>2.351
(150 menos)</t>
  </si>
  <si>
    <t>2.176
(175 menos)</t>
  </si>
  <si>
    <t>2.000
(176 menos)</t>
  </si>
  <si>
    <t>14
(10 nuevos)</t>
  </si>
  <si>
    <t>24
(10 nuevos)</t>
  </si>
  <si>
    <t>34
(10 nuevos)</t>
  </si>
  <si>
    <t>5
(1 nuevo)</t>
  </si>
  <si>
    <t>9
(5 nuevos)</t>
  </si>
  <si>
    <t>8
(3 nuevos)</t>
  </si>
  <si>
    <t>9
(1 nuevo)</t>
  </si>
  <si>
    <t>4
(0 nuevos)</t>
  </si>
  <si>
    <t>24
(20   nuevos)</t>
  </si>
  <si>
    <t>44
(20   nuevos)</t>
  </si>
  <si>
    <t>64
(20   nuevos)</t>
  </si>
  <si>
    <t>37
(20 nuevos)</t>
  </si>
  <si>
    <t>21
(4 nuevos)</t>
  </si>
  <si>
    <t>27
(6 nuevos)</t>
  </si>
  <si>
    <t>33
(6 nuevos)</t>
  </si>
  <si>
    <t>37
(4 nuevos)</t>
  </si>
  <si>
    <t>2
(1 nueva)</t>
  </si>
  <si>
    <t>3
(1 nueva)</t>
  </si>
  <si>
    <t>4
(1 nueva)</t>
  </si>
  <si>
    <t>8
(4 nuevos)</t>
  </si>
  <si>
    <t>6
(1 nuevo)</t>
  </si>
  <si>
    <t>7
(1 nuevo)</t>
  </si>
  <si>
    <t>8
(1 nuevo)</t>
  </si>
  <si>
    <t>3
(2 nuevos)</t>
  </si>
  <si>
    <t>6
(3 nuevos)</t>
  </si>
  <si>
    <t>20
(19 nuevas)</t>
  </si>
  <si>
    <t>5
(4  nuevo)</t>
  </si>
  <si>
    <t>10
(5 nuevos)</t>
  </si>
  <si>
    <t>15
(5 nuevos)</t>
  </si>
  <si>
    <t>20
(5 nuevos)</t>
  </si>
  <si>
    <t>5
(2 nuevas)</t>
  </si>
  <si>
    <t>3
(0 nuevas)</t>
  </si>
  <si>
    <t>No de comités implementados</t>
  </si>
  <si>
    <t>No de brigadas desarrolladas</t>
  </si>
  <si>
    <t>No de casas gestionadas</t>
  </si>
  <si>
    <t>5
(1 nueva)</t>
  </si>
  <si>
    <t>5
(0 nuevas)</t>
  </si>
  <si>
    <t xml:space="preserve">% implementación del proyecto </t>
  </si>
  <si>
    <t>2
(1 nuevo)</t>
  </si>
  <si>
    <t>3
(1 nuevo)</t>
  </si>
  <si>
    <t>2
(0 nuevos)</t>
  </si>
  <si>
    <t>4
(1 nuevo)</t>
  </si>
  <si>
    <t>25
(15 nuevos)</t>
  </si>
  <si>
    <t>No. de convenios gestionados</t>
  </si>
  <si>
    <t>37
(9 nuevos)</t>
  </si>
  <si>
    <t>21
(17 nuevos)</t>
  </si>
  <si>
    <t>2000
(1.000 nuevos)</t>
  </si>
  <si>
    <t>35
(11 nuevos)</t>
  </si>
  <si>
    <t>Agencia Nal de Seguridad Vial</t>
  </si>
  <si>
    <t>26
(2 nuevo)</t>
  </si>
  <si>
    <t>29
(3 nuevos)</t>
  </si>
  <si>
    <t>33
(4 nuevos)</t>
  </si>
  <si>
    <t>35
(2 nuevos)</t>
  </si>
  <si>
    <t>14
(0 nuevos)</t>
  </si>
  <si>
    <t>18
(4 nuevos)</t>
  </si>
  <si>
    <t>21
(3 nuevos)</t>
  </si>
  <si>
    <t>24
(3 nuevos)</t>
  </si>
  <si>
    <t>5
(3 nuevos)</t>
  </si>
  <si>
    <t>7
(4 nuevos)</t>
  </si>
  <si>
    <t>15
(6 nuevos)</t>
  </si>
  <si>
    <t>6
(2 nuevos)</t>
  </si>
  <si>
    <t>11
(5 nuevos)</t>
  </si>
  <si>
    <t>15
(4 nuevos)</t>
  </si>
  <si>
    <t>16
(6 nuevos)</t>
  </si>
  <si>
    <t>18
(10 nuevos)</t>
  </si>
  <si>
    <t>11
(1 nuevo)</t>
  </si>
  <si>
    <t>13
(2 nuevos)</t>
  </si>
  <si>
    <t>15
(2 nuevos)</t>
  </si>
  <si>
    <t>16
(1 nuevos)</t>
  </si>
  <si>
    <t>7
(3 nuevos)</t>
  </si>
  <si>
    <t>13
(3 nuevos)</t>
  </si>
  <si>
    <t>10
(0 nuevos)</t>
  </si>
  <si>
    <t>12
(1 nuevo)</t>
  </si>
  <si>
    <t>13
(1 nuevo)</t>
  </si>
  <si>
    <t>12
(4 nuevos)</t>
  </si>
  <si>
    <t>15
(3 nuevos)</t>
  </si>
  <si>
    <t>18
(3 nuevos)</t>
  </si>
  <si>
    <t>18
(0 nuevos)</t>
  </si>
  <si>
    <t>4.200
(3.000 nuevas)</t>
  </si>
  <si>
    <t>1.700
(500 nuevas)</t>
  </si>
  <si>
    <t>2.700
(1.000 nuevas)</t>
  </si>
  <si>
    <t>3.700
(1.000 nuevas)</t>
  </si>
  <si>
    <t>4.200
(500 nuevas)</t>
  </si>
  <si>
    <t>10,16</t>
  </si>
  <si>
    <t>2,5,8,16</t>
  </si>
  <si>
    <t>5,16</t>
  </si>
  <si>
    <t>11,16</t>
  </si>
  <si>
    <t>5,10,16</t>
  </si>
  <si>
    <t>8,9,10,16</t>
  </si>
  <si>
    <t xml:space="preserve">Formulado e implementado el Plan Departamental de Seguridad Vial </t>
  </si>
  <si>
    <t>30
(2 nuevos)</t>
  </si>
  <si>
    <t>33
(3 nuevos)</t>
  </si>
  <si>
    <t>36
(3 nuevos)</t>
  </si>
  <si>
    <t>37
(1 nuevo)</t>
  </si>
  <si>
    <t>12
(5 nuevos)</t>
  </si>
  <si>
    <t>17
(5 nuevos)</t>
  </si>
  <si>
    <t>4
(3 nuevos)</t>
  </si>
  <si>
    <t>10
(3 nuevos)</t>
  </si>
  <si>
    <t>1.200
(200 nuevos)</t>
  </si>
  <si>
    <t>1.500
(300 nuevos)</t>
  </si>
  <si>
    <t>1.800
(300 nuevos)</t>
  </si>
  <si>
    <t>2.000
(200 nuevos)</t>
  </si>
  <si>
    <t>15
(10 nuevas)</t>
  </si>
  <si>
    <t>25
(10 nuevas)</t>
  </si>
  <si>
    <t>35
(10 nuevas)</t>
  </si>
  <si>
    <t>30
(5 nuevas)</t>
  </si>
  <si>
    <t>1
(0 nuevos)</t>
  </si>
  <si>
    <t>% de implementación del modelo</t>
  </si>
  <si>
    <t>8
(5 nuevas)</t>
  </si>
  <si>
    <t>13
(5 nuevas)</t>
  </si>
  <si>
    <t>6
(4 nuevos)</t>
  </si>
  <si>
    <t>10
(4 nuevos)</t>
  </si>
  <si>
    <t>40
(20 nuevas)</t>
  </si>
  <si>
    <t>52
(12 nuevas)</t>
  </si>
  <si>
    <t xml:space="preserve">ACCESO Y GOCE EFECTIVO DE LOS DERECHOS HUMANOS Y EL DERECHO INTERNACIONAL HUMANITARIO 
</t>
  </si>
  <si>
    <t>Fortalecidos los planes de contingencia para la respuesta efectiva en la activación de los protocolos de atención en la emergencia.</t>
  </si>
  <si>
    <t>Apoyados los municipios  para el funcionamiento y operatividad de los centros regionales de atención</t>
  </si>
  <si>
    <t>Gestionados proyectos de seguridad alimentaria priorizando la población étnica y  madres cabeza de hogar</t>
  </si>
  <si>
    <t>Gestionados  proyectos de vivienda   para población victimas, con enfoque diferencial y étnico.</t>
  </si>
  <si>
    <t xml:space="preserve">Apoyada la implementación de los planes  de retorno y reubicación de las personas víctimas del desplazamiento. </t>
  </si>
  <si>
    <t>N° de planes apoyados en su implementación</t>
  </si>
  <si>
    <t>Apoyados y articulados  los Comités de Justicia Transicional (CJT)</t>
  </si>
  <si>
    <t>Promover el respeto de los derechos humanos y el DIH como garantía de construcción de  paz territorial</t>
  </si>
  <si>
    <t>Reducido el riesgo de violaciones a los derechos humanos en el Departamento de Nariño (Índice de Riesgo de Victimización)</t>
  </si>
  <si>
    <t>Apoyados los planes de prevención a las violaciones de los derechos humanos e infracciones al DIH</t>
  </si>
  <si>
    <t>N° de Planes de prevención apoyados</t>
  </si>
  <si>
    <t>No. de Municipios  apoyados a través de los Comités Territoriales de DDHH y DIH</t>
  </si>
  <si>
    <t>Fortalecida la estrategia territorial para la construcción de Paz en el Departamento</t>
  </si>
  <si>
    <t>Fortalecidas instancias de participación municipal y departamental que faciliten la construcción de paz.</t>
  </si>
  <si>
    <t>Fortalecimiento de capacidades y oportunidades de participación de las diferentes expresiones de la sociedad civil para el desarrollo de  iniciativas de paz</t>
  </si>
  <si>
    <t xml:space="preserve">Implementado proyecto de gestores de paz y convivencia para la dinamización y sensibilización de los territorios para la construcción de paz </t>
  </si>
  <si>
    <t xml:space="preserve">Generar un modelo alternativo de medición de condiciones de paz </t>
  </si>
  <si>
    <t xml:space="preserve">Generado e implementado un modelo alternativo de medición de condiciones de paz  </t>
  </si>
  <si>
    <t xml:space="preserve">Diseñado e implementado sistema de medición y seguimiento de los indicadores alternativos </t>
  </si>
  <si>
    <t xml:space="preserve">Un sistema de medición y seguimiento de indicadores alternativos </t>
  </si>
  <si>
    <t xml:space="preserve">Diseñada e implementada la plataforma web para la generación de nuevos escenarios de paz </t>
  </si>
  <si>
    <t xml:space="preserve">Articular esfuerzos para la formación de  ciudadanos promotores de escenarios de paz  </t>
  </si>
  <si>
    <t xml:space="preserve">Número de ciudadanos vinculados a las acciones de paz </t>
  </si>
  <si>
    <t>Construir escenarios alternativos de paz territorial</t>
  </si>
  <si>
    <t>30
(20 nuevas)</t>
  </si>
  <si>
    <t>50
(20 nuevas)</t>
  </si>
  <si>
    <t>64
(14 nuevas)</t>
  </si>
  <si>
    <t>16,9</t>
  </si>
  <si>
    <t>40
(15nuevos)</t>
  </si>
  <si>
    <t>50
(10 nuevos)</t>
  </si>
  <si>
    <t>No de proyectos desarrollados</t>
  </si>
  <si>
    <t>No. de personas vinculadas al proceso</t>
  </si>
  <si>
    <t>Implementada estrategia para estimular el desarrollo de  iniciativas innovadoras gestadas desde los territorios para la construccion de paz</t>
  </si>
  <si>
    <t>Número de iniciativas desarrolladas</t>
  </si>
  <si>
    <t xml:space="preserve">Número de personas beneficiadas </t>
  </si>
  <si>
    <t>32
(16 nuevas)</t>
  </si>
  <si>
    <t>48
(16 nuevas)</t>
  </si>
  <si>
    <t>64
(16 nuevas)</t>
  </si>
  <si>
    <t>3.200
(1.600 nuevos)</t>
  </si>
  <si>
    <t>5.000
(1.800 nuevos)</t>
  </si>
  <si>
    <t>2.600
(1.300 nuevos)</t>
  </si>
  <si>
    <t>4.000
(1.400 nuevos)</t>
  </si>
  <si>
    <t>% de diseño de escuela de paz</t>
  </si>
  <si>
    <t xml:space="preserve">Estrategia de visibilización de los contenidos desarrollados en los modulos de la escuela de paz. </t>
  </si>
  <si>
    <t>1.300
(650 nuevos)</t>
  </si>
  <si>
    <t>2.000
(650 nuevos)</t>
  </si>
  <si>
    <t>% de implementación de estrategias de articulación y coordinación</t>
  </si>
  <si>
    <t>Asistir ténicamente a los municipios en la formulación e implementación de Planes de Seguridad Víal.</t>
  </si>
  <si>
    <t>No Municipios asistidos</t>
  </si>
  <si>
    <t>Implementada la estrategia de articulación para dar respuesta a los autos de la corte en lo competente al Departamento</t>
  </si>
  <si>
    <t>Fortalecidas las capacidades de las organizaciones etnico territoriales en el marco de la implementación política pública de reintegración.</t>
  </si>
  <si>
    <t>Implementada la Estrategia de Respuesta Rapida para el alistamiento territorial para la paz.</t>
  </si>
  <si>
    <t>Formulados indicadores alternativos para la medición  de paz territorial</t>
  </si>
  <si>
    <t>Desarrollados modulos y caja de herramientas para el fortalecimiento de capacidades y habilidades ciudadanas para la construccion de escenarios de paz</t>
  </si>
  <si>
    <t>Implementados los comités Regional y locales de justicia</t>
  </si>
  <si>
    <t>64
(63 nuevos)</t>
  </si>
  <si>
    <t>9
(3 nuevos)</t>
  </si>
  <si>
    <t>11
(2 nuevos)</t>
  </si>
  <si>
    <t xml:space="preserve"> 11 
(10 nuevos)</t>
  </si>
  <si>
    <t>VICTIMAS DEL CONFLICTO ARMADO</t>
  </si>
  <si>
    <t>Secretaría de 
Gobierno</t>
  </si>
  <si>
    <t>Agencia Nacional de Seguridad Vial</t>
  </si>
  <si>
    <t>VALOR TOTAL Y FUENTES DE FINANCIACION 2016 - 2019 - Miles de $</t>
  </si>
  <si>
    <t>VALOR TOTAL Y FUENTES DE FINANCIACION 2016 - Miles de $</t>
  </si>
  <si>
    <t>VALOR TOTAL Y FUENTES DE FINANCIACION 2017 - Miles de $</t>
  </si>
  <si>
    <t>VALOR TOTAL Y FUENTES DE FINANCIACION 2018 - Miles de $</t>
  </si>
  <si>
    <t>VALOR TOTAL Y FUENTES DE FINANCIACION 2019 - Miles de $</t>
  </si>
  <si>
    <t>A.18</t>
  </si>
  <si>
    <t>A.14</t>
  </si>
  <si>
    <t>FUT</t>
  </si>
  <si>
    <t>Fortalecida la Red de Aliados de los municipios</t>
  </si>
  <si>
    <t>% implementación de la escuela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</si>
</sst>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\ _€_-;\-* #,##0.0\ _€_-;_-* &quot;-&quot;??\ _€_-;_-@_-"/>
    <numFmt numFmtId="191" formatCode="_-* #,##0\ _€_-;\-* #,##0\ _€_-;_-* &quot;-&quot;??\ _€_-;_-@_-"/>
    <numFmt numFmtId="192" formatCode="[$-240A]dddd\,\ dd&quot; de &quot;mmmm&quot; de &quot;yyyy"/>
    <numFmt numFmtId="193" formatCode="[$-240A]hh:mm:ss\ AM/PM"/>
    <numFmt numFmtId="194" formatCode="0.0"/>
    <numFmt numFmtId="195" formatCode="#,##0.0"/>
    <numFmt numFmtId="196" formatCode="0.0000"/>
    <numFmt numFmtId="197" formatCode="0.000"/>
    <numFmt numFmtId="198" formatCode="#,##0.000"/>
    <numFmt numFmtId="199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36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5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27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28" borderId="0" applyNumberFormat="0" applyBorder="0" applyAlignment="0" applyProtection="0"/>
    <xf numFmtId="0" fontId="1" fillId="29" borderId="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19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42" fillId="0" borderId="9" applyNumberFormat="0" applyFill="0" applyAlignment="0" applyProtection="0"/>
  </cellStyleXfs>
  <cellXfs count="24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31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justify" vertical="center" textRotation="91" wrapText="1"/>
    </xf>
    <xf numFmtId="0" fontId="45" fillId="0" borderId="0" xfId="0" applyFont="1" applyAlignment="1">
      <alignment horizontal="justify" vertical="center"/>
    </xf>
    <xf numFmtId="3" fontId="6" fillId="3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6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6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0" xfId="0" applyFont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31" borderId="10" xfId="0" applyFont="1" applyFill="1" applyBorder="1" applyAlignment="1">
      <alignment horizontal="justify" vertical="center" wrapText="1"/>
    </xf>
    <xf numFmtId="0" fontId="4" fillId="31" borderId="10" xfId="0" applyFont="1" applyFill="1" applyBorder="1" applyAlignment="1">
      <alignment horizontal="justify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justify" vertical="center" wrapText="1"/>
    </xf>
    <xf numFmtId="3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justify" vertical="center" wrapText="1"/>
    </xf>
    <xf numFmtId="0" fontId="48" fillId="0" borderId="0" xfId="0" applyFont="1" applyBorder="1" applyAlignment="1">
      <alignment horizontal="justify" vertical="center" wrapText="1"/>
    </xf>
    <xf numFmtId="0" fontId="48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191" fontId="6" fillId="0" borderId="11" xfId="52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3" fontId="45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textRotation="90" wrapText="1"/>
    </xf>
    <xf numFmtId="0" fontId="4" fillId="3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10" xfId="65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10" xfId="65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justify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3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31" borderId="14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191" fontId="30" fillId="0" borderId="0" xfId="49" applyNumberFormat="1" applyFont="1" applyAlignment="1">
      <alignment horizontal="right" vertical="center" wrapText="1"/>
    </xf>
    <xf numFmtId="3" fontId="46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textRotation="90" wrapText="1"/>
    </xf>
    <xf numFmtId="0" fontId="6" fillId="31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textRotation="90" wrapText="1"/>
    </xf>
    <xf numFmtId="3" fontId="6" fillId="3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justify" vertical="center" wrapText="1"/>
    </xf>
    <xf numFmtId="9" fontId="6" fillId="0" borderId="10" xfId="50" applyNumberFormat="1" applyFont="1" applyFill="1" applyBorder="1" applyAlignment="1">
      <alignment horizontal="center" vertical="center" wrapText="1"/>
    </xf>
    <xf numFmtId="1" fontId="6" fillId="0" borderId="10" xfId="65" applyNumberFormat="1" applyFont="1" applyFill="1" applyBorder="1" applyAlignment="1">
      <alignment horizontal="center" vertical="center" wrapText="1"/>
    </xf>
    <xf numFmtId="9" fontId="6" fillId="0" borderId="10" xfId="64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3" fontId="6" fillId="0" borderId="0" xfId="0" applyNumberFormat="1" applyFont="1" applyAlignment="1">
      <alignment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1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30" borderId="15" xfId="0" applyFont="1" applyFill="1" applyBorder="1" applyAlignment="1">
      <alignment horizontal="center" vertical="center" wrapText="1"/>
    </xf>
    <xf numFmtId="0" fontId="6" fillId="30" borderId="17" xfId="0" applyFont="1" applyFill="1" applyBorder="1" applyAlignment="1">
      <alignment horizontal="center" vertical="center" wrapText="1"/>
    </xf>
    <xf numFmtId="0" fontId="6" fillId="30" borderId="13" xfId="0" applyFont="1" applyFill="1" applyBorder="1" applyAlignment="1">
      <alignment horizontal="center" vertical="center" wrapText="1"/>
    </xf>
    <xf numFmtId="0" fontId="6" fillId="31" borderId="15" xfId="0" applyFont="1" applyFill="1" applyBorder="1" applyAlignment="1">
      <alignment horizontal="center" vertical="center" wrapText="1"/>
    </xf>
    <xf numFmtId="0" fontId="6" fillId="31" borderId="17" xfId="0" applyFont="1" applyFill="1" applyBorder="1" applyAlignment="1">
      <alignment horizontal="center" vertical="center" wrapText="1"/>
    </xf>
    <xf numFmtId="0" fontId="6" fillId="31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32" borderId="18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/>
    </xf>
    <xf numFmtId="0" fontId="6" fillId="0" borderId="13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30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6" fillId="30" borderId="15" xfId="0" applyFont="1" applyFill="1" applyBorder="1" applyAlignment="1">
      <alignment horizontal="center" vertical="center" textRotation="90" wrapText="1"/>
    </xf>
    <xf numFmtId="0" fontId="6" fillId="30" borderId="13" xfId="0" applyFont="1" applyFill="1" applyBorder="1" applyAlignment="1">
      <alignment horizontal="center" vertical="center" textRotation="90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textRotation="90" wrapText="1"/>
    </xf>
    <xf numFmtId="3" fontId="6" fillId="3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0" borderId="18" xfId="0" applyFont="1" applyFill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33" borderId="15" xfId="0" applyNumberFormat="1" applyFont="1" applyFill="1" applyBorder="1" applyAlignment="1">
      <alignment horizontal="center" vertical="center" wrapText="1"/>
    </xf>
    <xf numFmtId="3" fontId="6" fillId="33" borderId="17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 horizontal="right" vertical="center" wrapText="1"/>
    </xf>
    <xf numFmtId="3" fontId="6" fillId="33" borderId="17" xfId="0" applyNumberFormat="1" applyFont="1" applyFill="1" applyBorder="1" applyAlignment="1">
      <alignment horizontal="right" vertical="center" wrapText="1"/>
    </xf>
    <xf numFmtId="2" fontId="6" fillId="31" borderId="15" xfId="0" applyNumberFormat="1" applyFont="1" applyFill="1" applyBorder="1" applyAlignment="1">
      <alignment horizontal="center" vertical="center" wrapText="1"/>
    </xf>
    <xf numFmtId="2" fontId="6" fillId="31" borderId="17" xfId="0" applyNumberFormat="1" applyFont="1" applyFill="1" applyBorder="1" applyAlignment="1">
      <alignment horizontal="center" vertical="center" wrapText="1"/>
    </xf>
    <xf numFmtId="2" fontId="6" fillId="31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9" fontId="6" fillId="0" borderId="15" xfId="0" applyNumberFormat="1" applyFont="1" applyFill="1" applyBorder="1" applyAlignment="1">
      <alignment horizontal="center" vertical="center" wrapText="1"/>
    </xf>
    <xf numFmtId="9" fontId="6" fillId="0" borderId="17" xfId="0" applyNumberFormat="1" applyFont="1" applyFill="1" applyBorder="1" applyAlignment="1">
      <alignment horizontal="center" vertical="center" wrapText="1"/>
    </xf>
    <xf numFmtId="9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6" fillId="30" borderId="19" xfId="0" applyFont="1" applyFill="1" applyBorder="1" applyAlignment="1">
      <alignment horizontal="center" vertical="center" textRotation="90" wrapText="1"/>
    </xf>
    <xf numFmtId="0" fontId="6" fillId="30" borderId="11" xfId="0" applyFont="1" applyFill="1" applyBorder="1" applyAlignment="1">
      <alignment horizontal="center" vertical="center" textRotation="90" wrapText="1"/>
    </xf>
    <xf numFmtId="3" fontId="6" fillId="31" borderId="15" xfId="0" applyNumberFormat="1" applyFont="1" applyFill="1" applyBorder="1" applyAlignment="1">
      <alignment vertical="center" wrapText="1"/>
    </xf>
    <xf numFmtId="3" fontId="6" fillId="31" borderId="17" xfId="0" applyNumberFormat="1" applyFont="1" applyFill="1" applyBorder="1" applyAlignment="1">
      <alignment vertical="center" wrapText="1"/>
    </xf>
    <xf numFmtId="3" fontId="6" fillId="31" borderId="13" xfId="0" applyNumberFormat="1" applyFont="1" applyFill="1" applyBorder="1" applyAlignment="1">
      <alignment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3" fontId="6" fillId="31" borderId="15" xfId="0" applyNumberFormat="1" applyFont="1" applyFill="1" applyBorder="1" applyAlignment="1">
      <alignment vertical="center" textRotation="91" wrapText="1"/>
    </xf>
    <xf numFmtId="3" fontId="6" fillId="31" borderId="17" xfId="0" applyNumberFormat="1" applyFont="1" applyFill="1" applyBorder="1" applyAlignment="1">
      <alignment vertical="center" textRotation="91" wrapText="1"/>
    </xf>
    <xf numFmtId="3" fontId="6" fillId="31" borderId="13" xfId="0" applyNumberFormat="1" applyFont="1" applyFill="1" applyBorder="1" applyAlignment="1">
      <alignment vertical="center" textRotation="91" wrapText="1"/>
    </xf>
    <xf numFmtId="3" fontId="7" fillId="31" borderId="15" xfId="0" applyNumberFormat="1" applyFont="1" applyFill="1" applyBorder="1" applyAlignment="1">
      <alignment vertical="center" textRotation="91" wrapText="1"/>
    </xf>
    <xf numFmtId="3" fontId="7" fillId="31" borderId="17" xfId="0" applyNumberFormat="1" applyFont="1" applyFill="1" applyBorder="1" applyAlignment="1">
      <alignment vertical="center" textRotation="91" wrapText="1"/>
    </xf>
    <xf numFmtId="3" fontId="7" fillId="31" borderId="13" xfId="0" applyNumberFormat="1" applyFont="1" applyFill="1" applyBorder="1" applyAlignment="1">
      <alignment vertical="center" textRotation="91" wrapText="1"/>
    </xf>
    <xf numFmtId="3" fontId="7" fillId="32" borderId="15" xfId="0" applyNumberFormat="1" applyFont="1" applyFill="1" applyBorder="1" applyAlignment="1">
      <alignment vertical="center" textRotation="91" wrapText="1"/>
    </xf>
    <xf numFmtId="3" fontId="7" fillId="32" borderId="17" xfId="0" applyNumberFormat="1" applyFont="1" applyFill="1" applyBorder="1" applyAlignment="1">
      <alignment vertical="center" textRotation="91" wrapText="1"/>
    </xf>
    <xf numFmtId="3" fontId="7" fillId="32" borderId="13" xfId="0" applyNumberFormat="1" applyFont="1" applyFill="1" applyBorder="1" applyAlignment="1">
      <alignment vertical="center" textRotation="91" wrapText="1"/>
    </xf>
    <xf numFmtId="0" fontId="44" fillId="0" borderId="15" xfId="0" applyFont="1" applyBorder="1" applyAlignment="1">
      <alignment horizontal="justify" vertical="center" wrapText="1"/>
    </xf>
    <xf numFmtId="0" fontId="44" fillId="0" borderId="17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justify" vertical="center" wrapText="1"/>
    </xf>
    <xf numFmtId="3" fontId="6" fillId="31" borderId="15" xfId="0" applyNumberFormat="1" applyFont="1" applyFill="1" applyBorder="1" applyAlignment="1">
      <alignment horizontal="center" vertical="center" wrapText="1"/>
    </xf>
    <xf numFmtId="3" fontId="6" fillId="31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3" fontId="4" fillId="30" borderId="10" xfId="0" applyNumberFormat="1" applyFont="1" applyFill="1" applyBorder="1" applyAlignment="1">
      <alignment horizontal="center" vertical="center" wrapText="1"/>
    </xf>
    <xf numFmtId="0" fontId="45" fillId="31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 wrapText="1"/>
    </xf>
    <xf numFmtId="3" fontId="45" fillId="0" borderId="15" xfId="0" applyNumberFormat="1" applyFont="1" applyBorder="1" applyAlignment="1">
      <alignment horizontal="right" vertical="center"/>
    </xf>
    <xf numFmtId="3" fontId="45" fillId="0" borderId="17" xfId="0" applyNumberFormat="1" applyFont="1" applyBorder="1" applyAlignment="1">
      <alignment horizontal="right" vertical="center"/>
    </xf>
    <xf numFmtId="3" fontId="45" fillId="0" borderId="13" xfId="0" applyNumberFormat="1" applyFont="1" applyBorder="1" applyAlignment="1">
      <alignment horizontal="right" vertical="center"/>
    </xf>
    <xf numFmtId="3" fontId="45" fillId="32" borderId="15" xfId="0" applyNumberFormat="1" applyFont="1" applyFill="1" applyBorder="1" applyAlignment="1">
      <alignment horizontal="right" vertical="center"/>
    </xf>
    <xf numFmtId="3" fontId="45" fillId="32" borderId="17" xfId="0" applyNumberFormat="1" applyFont="1" applyFill="1" applyBorder="1" applyAlignment="1">
      <alignment horizontal="right" vertical="center"/>
    </xf>
    <xf numFmtId="3" fontId="45" fillId="32" borderId="13" xfId="0" applyNumberFormat="1" applyFont="1" applyFill="1" applyBorder="1" applyAlignment="1">
      <alignment horizontal="right" vertical="center"/>
    </xf>
    <xf numFmtId="0" fontId="4" fillId="30" borderId="10" xfId="0" applyFont="1" applyFill="1" applyBorder="1" applyAlignment="1">
      <alignment horizontal="center" vertical="center" textRotation="90" wrapText="1"/>
    </xf>
    <xf numFmtId="0" fontId="4" fillId="30" borderId="15" xfId="0" applyFont="1" applyFill="1" applyBorder="1" applyAlignment="1">
      <alignment horizontal="center" vertical="center" textRotation="90" wrapText="1"/>
    </xf>
    <xf numFmtId="0" fontId="4" fillId="30" borderId="13" xfId="0" applyFont="1" applyFill="1" applyBorder="1" applyAlignment="1">
      <alignment horizontal="center" vertical="center" textRotation="90" wrapText="1"/>
    </xf>
    <xf numFmtId="0" fontId="4" fillId="30" borderId="18" xfId="0" applyFont="1" applyFill="1" applyBorder="1" applyAlignment="1">
      <alignment horizontal="center" vertical="center" wrapText="1"/>
    </xf>
    <xf numFmtId="0" fontId="4" fillId="30" borderId="16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4" fillId="30" borderId="10" xfId="0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45" fillId="32" borderId="15" xfId="0" applyNumberFormat="1" applyFont="1" applyFill="1" applyBorder="1" applyAlignment="1">
      <alignment horizontal="right"/>
    </xf>
    <xf numFmtId="3" fontId="0" fillId="32" borderId="17" xfId="0" applyNumberFormat="1" applyFill="1" applyBorder="1" applyAlignment="1">
      <alignment horizontal="right"/>
    </xf>
    <xf numFmtId="3" fontId="0" fillId="32" borderId="13" xfId="0" applyNumberFormat="1" applyFill="1" applyBorder="1" applyAlignment="1">
      <alignment horizontal="right"/>
    </xf>
    <xf numFmtId="3" fontId="45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 wrapText="1"/>
    </xf>
    <xf numFmtId="3" fontId="45" fillId="32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Currency" xfId="60"/>
    <cellStyle name="Currency [0]" xfId="61"/>
    <cellStyle name="Neutral" xfId="62"/>
    <cellStyle name="Notas" xfId="63"/>
    <cellStyle name="Percent" xfId="64"/>
    <cellStyle name="Porcentual 2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2047875</xdr:colOff>
      <xdr:row>0</xdr:row>
      <xdr:rowOff>142875</xdr:rowOff>
    </xdr:from>
    <xdr:to>
      <xdr:col>19</xdr:col>
      <xdr:colOff>9525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42875"/>
          <a:ext cx="3971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704850</xdr:colOff>
      <xdr:row>0</xdr:row>
      <xdr:rowOff>85725</xdr:rowOff>
    </xdr:from>
    <xdr:to>
      <xdr:col>16</xdr:col>
      <xdr:colOff>276225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85725"/>
          <a:ext cx="4000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1666875</xdr:colOff>
      <xdr:row>1</xdr:row>
      <xdr:rowOff>9525</xdr:rowOff>
    </xdr:from>
    <xdr:to>
      <xdr:col>16</xdr:col>
      <xdr:colOff>85725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161925"/>
          <a:ext cx="3990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1609725</xdr:colOff>
      <xdr:row>2</xdr:row>
      <xdr:rowOff>142875</xdr:rowOff>
    </xdr:from>
    <xdr:to>
      <xdr:col>17</xdr:col>
      <xdr:colOff>438150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44200" y="485775"/>
          <a:ext cx="4000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5"/>
  <sheetViews>
    <sheetView tabSelected="1" zoomScale="90" zoomScaleNormal="90" zoomScalePageLayoutView="0" workbookViewId="0" topLeftCell="A10">
      <pane xSplit="1" ySplit="1" topLeftCell="B24" activePane="bottomRight" state="frozen"/>
      <selection pane="topLeft" activeCell="A10" sqref="A10"/>
      <selection pane="topRight" activeCell="B10" sqref="B10"/>
      <selection pane="bottomLeft" activeCell="A11" sqref="A11"/>
      <selection pane="bottomRight" activeCell="B24" sqref="B24:B33"/>
    </sheetView>
  </sheetViews>
  <sheetFormatPr defaultColWidth="10.8515625" defaultRowHeight="15"/>
  <cols>
    <col min="1" max="1" width="7.28125" style="1" customWidth="1"/>
    <col min="2" max="2" width="17.421875" style="1" customWidth="1"/>
    <col min="3" max="3" width="4.140625" style="1" customWidth="1"/>
    <col min="4" max="4" width="27.421875" style="1" customWidth="1"/>
    <col min="5" max="5" width="17.421875" style="1" customWidth="1"/>
    <col min="6" max="6" width="6.7109375" style="1" customWidth="1"/>
    <col min="7" max="7" width="7.421875" style="1" bestFit="1" customWidth="1"/>
    <col min="8" max="8" width="5.00390625" style="1" customWidth="1"/>
    <col min="9" max="9" width="7.7109375" style="1" customWidth="1"/>
    <col min="10" max="10" width="8.00390625" style="1" customWidth="1"/>
    <col min="11" max="12" width="7.7109375" style="1" customWidth="1"/>
    <col min="13" max="13" width="3.8515625" style="1" customWidth="1"/>
    <col min="14" max="14" width="44.57421875" style="1" customWidth="1"/>
    <col min="15" max="15" width="22.421875" style="1" bestFit="1" customWidth="1"/>
    <col min="16" max="16" width="4.7109375" style="95" customWidth="1"/>
    <col min="17" max="17" width="4.8515625" style="1" customWidth="1"/>
    <col min="18" max="18" width="8.421875" style="1" customWidth="1"/>
    <col min="19" max="19" width="5.140625" style="2" customWidth="1"/>
    <col min="20" max="20" width="10.00390625" style="1" customWidth="1"/>
    <col min="21" max="21" width="9.28125" style="1" bestFit="1" customWidth="1"/>
    <col min="22" max="22" width="8.140625" style="1" customWidth="1"/>
    <col min="23" max="23" width="7.8515625" style="1" customWidth="1"/>
    <col min="24" max="24" width="9.00390625" style="1" customWidth="1"/>
    <col min="25" max="25" width="10.28125" style="1" customWidth="1"/>
    <col min="26" max="26" width="13.7109375" style="26" customWidth="1"/>
    <col min="27" max="70" width="13.7109375" style="1" customWidth="1"/>
    <col min="71" max="71" width="15.00390625" style="1" customWidth="1"/>
    <col min="72" max="16384" width="10.8515625" style="1" customWidth="1"/>
  </cols>
  <sheetData>
    <row r="1" spans="1:71" ht="1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</row>
    <row r="2" spans="1:71" ht="1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</row>
    <row r="3" spans="1:71" ht="1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</row>
    <row r="4" spans="1:71" ht="15" customHeight="1">
      <c r="A4" s="3"/>
      <c r="B4" s="3"/>
      <c r="C4" s="56"/>
      <c r="D4" s="56" t="s">
        <v>74</v>
      </c>
      <c r="E4" s="147" t="s">
        <v>73</v>
      </c>
      <c r="F4" s="147"/>
      <c r="G4" s="147"/>
      <c r="H4" s="147"/>
      <c r="I4" s="147"/>
      <c r="J4" s="147"/>
      <c r="K4" s="147"/>
      <c r="L4" s="147"/>
      <c r="M4" s="147"/>
      <c r="N4" s="147"/>
      <c r="O4" s="31"/>
      <c r="P4" s="31"/>
      <c r="Q4" s="31"/>
      <c r="R4" s="31"/>
      <c r="S4" s="31"/>
      <c r="T4" s="31"/>
      <c r="U4" s="31"/>
      <c r="V4" s="19"/>
      <c r="W4" s="19"/>
      <c r="X4" s="19"/>
      <c r="Y4" s="19"/>
      <c r="Z4" s="52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</row>
    <row r="5" spans="1:71" ht="15">
      <c r="A5" s="3"/>
      <c r="B5" s="3"/>
      <c r="C5" s="33"/>
      <c r="D5" s="33" t="s">
        <v>1</v>
      </c>
      <c r="E5" s="133" t="s">
        <v>12</v>
      </c>
      <c r="F5" s="133"/>
      <c r="G5" s="133"/>
      <c r="H5" s="133"/>
      <c r="I5" s="133"/>
      <c r="J5" s="133"/>
      <c r="K5" s="133"/>
      <c r="L5" s="133"/>
      <c r="M5" s="133"/>
      <c r="N5" s="133"/>
      <c r="O5" s="31"/>
      <c r="P5" s="31"/>
      <c r="Q5" s="31"/>
      <c r="R5" s="31"/>
      <c r="S5" s="31"/>
      <c r="T5" s="31"/>
      <c r="U5" s="31"/>
      <c r="V5" s="19"/>
      <c r="W5" s="19"/>
      <c r="X5" s="19"/>
      <c r="Y5" s="19"/>
      <c r="Z5" s="52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</row>
    <row r="6" spans="1:71" ht="15" customHeight="1">
      <c r="A6" s="3"/>
      <c r="B6" s="3"/>
      <c r="C6" s="33"/>
      <c r="D6" s="33" t="s">
        <v>41</v>
      </c>
      <c r="E6" s="133" t="s">
        <v>75</v>
      </c>
      <c r="F6" s="133"/>
      <c r="G6" s="133"/>
      <c r="H6" s="133"/>
      <c r="I6" s="133"/>
      <c r="J6" s="133"/>
      <c r="K6" s="133"/>
      <c r="L6" s="133"/>
      <c r="M6" s="133"/>
      <c r="N6" s="133"/>
      <c r="O6" s="11"/>
      <c r="P6" s="11"/>
      <c r="Q6" s="11"/>
      <c r="R6" s="11"/>
      <c r="S6" s="11"/>
      <c r="T6" s="11"/>
      <c r="U6" s="11"/>
      <c r="V6" s="19"/>
      <c r="W6" s="19"/>
      <c r="X6" s="19"/>
      <c r="Y6" s="19"/>
      <c r="Z6" s="52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</row>
    <row r="7" spans="1:71" ht="24" customHeight="1">
      <c r="A7" s="3"/>
      <c r="B7" s="3"/>
      <c r="C7" s="58"/>
      <c r="D7" s="58" t="s">
        <v>70</v>
      </c>
      <c r="E7" s="133" t="s">
        <v>170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</row>
    <row r="9" spans="1:71" ht="15" customHeight="1">
      <c r="A9" s="157" t="s">
        <v>39</v>
      </c>
      <c r="B9" s="157" t="s">
        <v>16</v>
      </c>
      <c r="C9" s="148" t="s">
        <v>42</v>
      </c>
      <c r="D9" s="160" t="s">
        <v>7</v>
      </c>
      <c r="E9" s="161"/>
      <c r="F9" s="161"/>
      <c r="G9" s="161"/>
      <c r="H9" s="161"/>
      <c r="I9" s="161"/>
      <c r="J9" s="161"/>
      <c r="K9" s="161"/>
      <c r="L9" s="161"/>
      <c r="M9" s="84"/>
      <c r="N9" s="120" t="s">
        <v>8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45" t="s">
        <v>380</v>
      </c>
      <c r="AA9" s="145"/>
      <c r="AB9" s="145"/>
      <c r="AC9" s="145"/>
      <c r="AD9" s="145"/>
      <c r="AE9" s="145"/>
      <c r="AF9" s="145"/>
      <c r="AG9" s="134" t="s">
        <v>64</v>
      </c>
      <c r="AH9" s="135"/>
      <c r="AI9" s="145" t="s">
        <v>381</v>
      </c>
      <c r="AJ9" s="145"/>
      <c r="AK9" s="145"/>
      <c r="AL9" s="145"/>
      <c r="AM9" s="145"/>
      <c r="AN9" s="145"/>
      <c r="AO9" s="145"/>
      <c r="AP9" s="134" t="s">
        <v>65</v>
      </c>
      <c r="AQ9" s="135"/>
      <c r="AR9" s="145" t="s">
        <v>382</v>
      </c>
      <c r="AS9" s="145"/>
      <c r="AT9" s="145"/>
      <c r="AU9" s="145"/>
      <c r="AV9" s="145"/>
      <c r="AW9" s="145"/>
      <c r="AX9" s="145"/>
      <c r="AY9" s="134" t="s">
        <v>68</v>
      </c>
      <c r="AZ9" s="135"/>
      <c r="BA9" s="145" t="s">
        <v>383</v>
      </c>
      <c r="BB9" s="145"/>
      <c r="BC9" s="145"/>
      <c r="BD9" s="145"/>
      <c r="BE9" s="145"/>
      <c r="BF9" s="145"/>
      <c r="BG9" s="145"/>
      <c r="BH9" s="134" t="s">
        <v>67</v>
      </c>
      <c r="BI9" s="135"/>
      <c r="BJ9" s="145" t="s">
        <v>384</v>
      </c>
      <c r="BK9" s="145"/>
      <c r="BL9" s="145"/>
      <c r="BM9" s="145"/>
      <c r="BN9" s="145"/>
      <c r="BO9" s="145"/>
      <c r="BP9" s="145"/>
      <c r="BQ9" s="134" t="s">
        <v>66</v>
      </c>
      <c r="BR9" s="135"/>
      <c r="BS9" s="158" t="s">
        <v>5</v>
      </c>
    </row>
    <row r="10" spans="1:71" ht="89.25" customHeight="1">
      <c r="A10" s="157"/>
      <c r="B10" s="157"/>
      <c r="C10" s="149"/>
      <c r="D10" s="83" t="s">
        <v>9</v>
      </c>
      <c r="E10" s="83" t="s">
        <v>10</v>
      </c>
      <c r="F10" s="13" t="s">
        <v>13</v>
      </c>
      <c r="G10" s="13" t="s">
        <v>14</v>
      </c>
      <c r="H10" s="13" t="s">
        <v>0</v>
      </c>
      <c r="I10" s="13" t="s">
        <v>53</v>
      </c>
      <c r="J10" s="13" t="s">
        <v>54</v>
      </c>
      <c r="K10" s="13" t="s">
        <v>15</v>
      </c>
      <c r="L10" s="13" t="s">
        <v>55</v>
      </c>
      <c r="M10" s="13" t="s">
        <v>197</v>
      </c>
      <c r="N10" s="83" t="s">
        <v>11</v>
      </c>
      <c r="O10" s="83" t="s">
        <v>10</v>
      </c>
      <c r="P10" s="96" t="s">
        <v>387</v>
      </c>
      <c r="Q10" s="13" t="s">
        <v>0</v>
      </c>
      <c r="R10" s="13" t="s">
        <v>17</v>
      </c>
      <c r="S10" s="98" t="s">
        <v>6</v>
      </c>
      <c r="T10" s="13" t="s">
        <v>71</v>
      </c>
      <c r="U10" s="13" t="s">
        <v>56</v>
      </c>
      <c r="V10" s="13" t="s">
        <v>53</v>
      </c>
      <c r="W10" s="13" t="s">
        <v>57</v>
      </c>
      <c r="X10" s="13" t="s">
        <v>58</v>
      </c>
      <c r="Y10" s="13" t="s">
        <v>55</v>
      </c>
      <c r="Z10" s="82" t="s">
        <v>46</v>
      </c>
      <c r="AA10" s="82" t="s">
        <v>2</v>
      </c>
      <c r="AB10" s="82" t="s">
        <v>3</v>
      </c>
      <c r="AC10" s="82" t="s">
        <v>59</v>
      </c>
      <c r="AD10" s="82" t="s">
        <v>60</v>
      </c>
      <c r="AE10" s="82" t="s">
        <v>4</v>
      </c>
      <c r="AF10" s="82" t="s">
        <v>61</v>
      </c>
      <c r="AG10" s="48" t="s">
        <v>63</v>
      </c>
      <c r="AH10" s="48" t="s">
        <v>62</v>
      </c>
      <c r="AI10" s="82" t="s">
        <v>47</v>
      </c>
      <c r="AJ10" s="82" t="s">
        <v>2</v>
      </c>
      <c r="AK10" s="82" t="s">
        <v>3</v>
      </c>
      <c r="AL10" s="82" t="s">
        <v>59</v>
      </c>
      <c r="AM10" s="82" t="s">
        <v>60</v>
      </c>
      <c r="AN10" s="82" t="s">
        <v>4</v>
      </c>
      <c r="AO10" s="82" t="s">
        <v>61</v>
      </c>
      <c r="AP10" s="48" t="s">
        <v>63</v>
      </c>
      <c r="AQ10" s="48" t="s">
        <v>62</v>
      </c>
      <c r="AR10" s="82" t="s">
        <v>48</v>
      </c>
      <c r="AS10" s="82" t="s">
        <v>2</v>
      </c>
      <c r="AT10" s="82" t="s">
        <v>3</v>
      </c>
      <c r="AU10" s="82" t="s">
        <v>59</v>
      </c>
      <c r="AV10" s="82" t="s">
        <v>60</v>
      </c>
      <c r="AW10" s="82" t="s">
        <v>4</v>
      </c>
      <c r="AX10" s="82" t="s">
        <v>61</v>
      </c>
      <c r="AY10" s="48" t="s">
        <v>63</v>
      </c>
      <c r="AZ10" s="48" t="s">
        <v>62</v>
      </c>
      <c r="BA10" s="82" t="s">
        <v>49</v>
      </c>
      <c r="BB10" s="82" t="s">
        <v>2</v>
      </c>
      <c r="BC10" s="82" t="s">
        <v>3</v>
      </c>
      <c r="BD10" s="82" t="s">
        <v>59</v>
      </c>
      <c r="BE10" s="82" t="s">
        <v>60</v>
      </c>
      <c r="BF10" s="82" t="s">
        <v>4</v>
      </c>
      <c r="BG10" s="82" t="s">
        <v>61</v>
      </c>
      <c r="BH10" s="48" t="s">
        <v>63</v>
      </c>
      <c r="BI10" s="48" t="s">
        <v>62</v>
      </c>
      <c r="BJ10" s="82" t="s">
        <v>50</v>
      </c>
      <c r="BK10" s="82" t="s">
        <v>2</v>
      </c>
      <c r="BL10" s="82" t="s">
        <v>3</v>
      </c>
      <c r="BM10" s="82" t="s">
        <v>59</v>
      </c>
      <c r="BN10" s="82" t="s">
        <v>60</v>
      </c>
      <c r="BO10" s="82" t="s">
        <v>4</v>
      </c>
      <c r="BP10" s="82" t="s">
        <v>61</v>
      </c>
      <c r="BQ10" s="48" t="s">
        <v>63</v>
      </c>
      <c r="BR10" s="48" t="s">
        <v>62</v>
      </c>
      <c r="BS10" s="158"/>
    </row>
    <row r="11" spans="1:71" ht="56.25" customHeight="1">
      <c r="A11" s="136" t="s">
        <v>76</v>
      </c>
      <c r="B11" s="139" t="s">
        <v>77</v>
      </c>
      <c r="C11" s="122">
        <v>1</v>
      </c>
      <c r="D11" s="139" t="s">
        <v>78</v>
      </c>
      <c r="E11" s="139" t="s">
        <v>79</v>
      </c>
      <c r="F11" s="150">
        <v>2.601</v>
      </c>
      <c r="G11" s="152" t="s">
        <v>199</v>
      </c>
      <c r="H11" s="125" t="s">
        <v>43</v>
      </c>
      <c r="I11" s="155" t="s">
        <v>198</v>
      </c>
      <c r="J11" s="155" t="s">
        <v>200</v>
      </c>
      <c r="K11" s="155" t="s">
        <v>201</v>
      </c>
      <c r="L11" s="155" t="s">
        <v>202</v>
      </c>
      <c r="M11" s="83">
        <v>1</v>
      </c>
      <c r="N11" s="49" t="s">
        <v>190</v>
      </c>
      <c r="O11" s="67" t="s">
        <v>24</v>
      </c>
      <c r="P11" s="109" t="s">
        <v>385</v>
      </c>
      <c r="Q11" s="47" t="s">
        <v>45</v>
      </c>
      <c r="R11" s="46">
        <v>16</v>
      </c>
      <c r="S11" s="5">
        <v>0.25</v>
      </c>
      <c r="T11" s="46">
        <v>0</v>
      </c>
      <c r="U11" s="68">
        <v>1</v>
      </c>
      <c r="V11" s="46">
        <v>12</v>
      </c>
      <c r="W11" s="46">
        <v>40</v>
      </c>
      <c r="X11" s="46">
        <v>70</v>
      </c>
      <c r="Y11" s="46">
        <v>100</v>
      </c>
      <c r="Z11" s="146">
        <f>SUM(AA11:AF33)</f>
        <v>7192180</v>
      </c>
      <c r="AA11" s="146">
        <v>1130104</v>
      </c>
      <c r="AB11" s="146"/>
      <c r="AC11" s="146"/>
      <c r="AD11" s="146"/>
      <c r="AE11" s="146"/>
      <c r="AF11" s="146">
        <v>6062076</v>
      </c>
      <c r="AG11" s="163"/>
      <c r="AH11" s="163"/>
      <c r="AI11" s="146">
        <v>1709000</v>
      </c>
      <c r="AJ11" s="146">
        <v>260000</v>
      </c>
      <c r="AK11" s="146"/>
      <c r="AL11" s="146"/>
      <c r="AM11" s="146"/>
      <c r="AN11" s="146"/>
      <c r="AO11" s="146">
        <v>1449000</v>
      </c>
      <c r="AP11" s="163"/>
      <c r="AQ11" s="163"/>
      <c r="AR11" s="146">
        <v>1764863</v>
      </c>
      <c r="AS11" s="146">
        <v>272393</v>
      </c>
      <c r="AT11" s="146"/>
      <c r="AU11" s="146"/>
      <c r="AV11" s="146"/>
      <c r="AW11" s="146"/>
      <c r="AX11" s="146">
        <v>1492470</v>
      </c>
      <c r="AY11" s="163"/>
      <c r="AZ11" s="163"/>
      <c r="BA11" s="146">
        <v>1823460</v>
      </c>
      <c r="BB11" s="146">
        <v>286216</v>
      </c>
      <c r="BC11" s="146"/>
      <c r="BD11" s="146"/>
      <c r="BE11" s="146"/>
      <c r="BF11" s="146"/>
      <c r="BG11" s="146">
        <v>1537244</v>
      </c>
      <c r="BH11" s="163"/>
      <c r="BI11" s="163"/>
      <c r="BJ11" s="146">
        <v>1894856</v>
      </c>
      <c r="BK11" s="146">
        <v>311495</v>
      </c>
      <c r="BL11" s="146"/>
      <c r="BM11" s="146"/>
      <c r="BN11" s="146"/>
      <c r="BO11" s="146"/>
      <c r="BP11" s="146">
        <v>1583361</v>
      </c>
      <c r="BQ11" s="163"/>
      <c r="BR11" s="163"/>
      <c r="BS11" s="114" t="s">
        <v>52</v>
      </c>
    </row>
    <row r="12" spans="1:71" ht="50.25" customHeight="1">
      <c r="A12" s="137"/>
      <c r="B12" s="140"/>
      <c r="C12" s="123"/>
      <c r="D12" s="143"/>
      <c r="E12" s="143"/>
      <c r="F12" s="151"/>
      <c r="G12" s="153"/>
      <c r="H12" s="126"/>
      <c r="I12" s="155"/>
      <c r="J12" s="155"/>
      <c r="K12" s="155"/>
      <c r="L12" s="155"/>
      <c r="M12" s="83">
        <v>2</v>
      </c>
      <c r="N12" s="50" t="s">
        <v>83</v>
      </c>
      <c r="O12" s="67" t="s">
        <v>84</v>
      </c>
      <c r="P12" s="46" t="s">
        <v>385</v>
      </c>
      <c r="Q12" s="47" t="s">
        <v>45</v>
      </c>
      <c r="R12" s="46">
        <v>16</v>
      </c>
      <c r="S12" s="107">
        <v>0.15</v>
      </c>
      <c r="T12" s="46">
        <v>0</v>
      </c>
      <c r="U12" s="68">
        <v>1</v>
      </c>
      <c r="V12" s="46">
        <v>10</v>
      </c>
      <c r="W12" s="46">
        <v>30</v>
      </c>
      <c r="X12" s="46">
        <v>70</v>
      </c>
      <c r="Y12" s="46">
        <v>100</v>
      </c>
      <c r="Z12" s="146"/>
      <c r="AA12" s="146"/>
      <c r="AB12" s="146"/>
      <c r="AC12" s="146"/>
      <c r="AD12" s="146"/>
      <c r="AE12" s="146"/>
      <c r="AF12" s="146"/>
      <c r="AG12" s="163"/>
      <c r="AH12" s="163"/>
      <c r="AI12" s="146"/>
      <c r="AJ12" s="146"/>
      <c r="AK12" s="146"/>
      <c r="AL12" s="146"/>
      <c r="AM12" s="146"/>
      <c r="AN12" s="146"/>
      <c r="AO12" s="146"/>
      <c r="AP12" s="163"/>
      <c r="AQ12" s="163"/>
      <c r="AR12" s="146"/>
      <c r="AS12" s="146"/>
      <c r="AT12" s="146"/>
      <c r="AU12" s="146"/>
      <c r="AV12" s="146"/>
      <c r="AW12" s="146"/>
      <c r="AX12" s="146"/>
      <c r="AY12" s="163"/>
      <c r="AZ12" s="163"/>
      <c r="BA12" s="146"/>
      <c r="BB12" s="146"/>
      <c r="BC12" s="146"/>
      <c r="BD12" s="146"/>
      <c r="BE12" s="146"/>
      <c r="BF12" s="146"/>
      <c r="BG12" s="146"/>
      <c r="BH12" s="163"/>
      <c r="BI12" s="163"/>
      <c r="BJ12" s="146"/>
      <c r="BK12" s="146"/>
      <c r="BL12" s="146"/>
      <c r="BM12" s="146"/>
      <c r="BN12" s="146"/>
      <c r="BO12" s="146"/>
      <c r="BP12" s="146"/>
      <c r="BQ12" s="163"/>
      <c r="BR12" s="163"/>
      <c r="BS12" s="114"/>
    </row>
    <row r="13" spans="1:71" ht="58.5" customHeight="1">
      <c r="A13" s="137"/>
      <c r="B13" s="140"/>
      <c r="C13" s="123"/>
      <c r="D13" s="143"/>
      <c r="E13" s="143"/>
      <c r="F13" s="151"/>
      <c r="G13" s="153"/>
      <c r="H13" s="126"/>
      <c r="I13" s="155"/>
      <c r="J13" s="155"/>
      <c r="K13" s="155"/>
      <c r="L13" s="155"/>
      <c r="M13" s="83">
        <v>3</v>
      </c>
      <c r="N13" s="51" t="s">
        <v>85</v>
      </c>
      <c r="O13" s="67" t="s">
        <v>24</v>
      </c>
      <c r="P13" s="46" t="s">
        <v>385</v>
      </c>
      <c r="Q13" s="47" t="s">
        <v>45</v>
      </c>
      <c r="R13" s="46">
        <v>16</v>
      </c>
      <c r="S13" s="5">
        <v>0.25</v>
      </c>
      <c r="T13" s="46">
        <v>0</v>
      </c>
      <c r="U13" s="68">
        <v>1</v>
      </c>
      <c r="V13" s="46">
        <v>10</v>
      </c>
      <c r="W13" s="46">
        <v>40</v>
      </c>
      <c r="X13" s="46">
        <v>80</v>
      </c>
      <c r="Y13" s="46">
        <v>100</v>
      </c>
      <c r="Z13" s="146"/>
      <c r="AA13" s="146"/>
      <c r="AB13" s="146"/>
      <c r="AC13" s="146"/>
      <c r="AD13" s="146"/>
      <c r="AE13" s="146"/>
      <c r="AF13" s="146"/>
      <c r="AG13" s="163"/>
      <c r="AH13" s="163"/>
      <c r="AI13" s="146"/>
      <c r="AJ13" s="146"/>
      <c r="AK13" s="146"/>
      <c r="AL13" s="146"/>
      <c r="AM13" s="146"/>
      <c r="AN13" s="146"/>
      <c r="AO13" s="146"/>
      <c r="AP13" s="163"/>
      <c r="AQ13" s="163"/>
      <c r="AR13" s="146"/>
      <c r="AS13" s="146"/>
      <c r="AT13" s="146"/>
      <c r="AU13" s="146"/>
      <c r="AV13" s="146"/>
      <c r="AW13" s="146"/>
      <c r="AX13" s="146"/>
      <c r="AY13" s="163"/>
      <c r="AZ13" s="163"/>
      <c r="BA13" s="146"/>
      <c r="BB13" s="146"/>
      <c r="BC13" s="146"/>
      <c r="BD13" s="146"/>
      <c r="BE13" s="146"/>
      <c r="BF13" s="146"/>
      <c r="BG13" s="146"/>
      <c r="BH13" s="163"/>
      <c r="BI13" s="163"/>
      <c r="BJ13" s="146"/>
      <c r="BK13" s="146"/>
      <c r="BL13" s="146"/>
      <c r="BM13" s="146"/>
      <c r="BN13" s="146"/>
      <c r="BO13" s="146"/>
      <c r="BP13" s="146"/>
      <c r="BQ13" s="163"/>
      <c r="BR13" s="163"/>
      <c r="BS13" s="114"/>
    </row>
    <row r="14" spans="1:71" ht="39.75" customHeight="1">
      <c r="A14" s="137"/>
      <c r="B14" s="140"/>
      <c r="C14" s="123"/>
      <c r="D14" s="143"/>
      <c r="E14" s="143"/>
      <c r="F14" s="151"/>
      <c r="G14" s="153"/>
      <c r="H14" s="126"/>
      <c r="I14" s="155"/>
      <c r="J14" s="155"/>
      <c r="K14" s="155"/>
      <c r="L14" s="155"/>
      <c r="M14" s="83">
        <v>4</v>
      </c>
      <c r="N14" s="49" t="s">
        <v>86</v>
      </c>
      <c r="O14" s="67" t="s">
        <v>87</v>
      </c>
      <c r="P14" s="46" t="s">
        <v>385</v>
      </c>
      <c r="Q14" s="47" t="s">
        <v>45</v>
      </c>
      <c r="R14" s="46" t="s">
        <v>290</v>
      </c>
      <c r="S14" s="108">
        <v>0.05</v>
      </c>
      <c r="T14" s="46">
        <v>4</v>
      </c>
      <c r="U14" s="46" t="s">
        <v>207</v>
      </c>
      <c r="V14" s="46" t="s">
        <v>210</v>
      </c>
      <c r="W14" s="46" t="s">
        <v>206</v>
      </c>
      <c r="X14" s="46" t="s">
        <v>208</v>
      </c>
      <c r="Y14" s="46" t="s">
        <v>209</v>
      </c>
      <c r="Z14" s="146"/>
      <c r="AA14" s="146"/>
      <c r="AB14" s="146"/>
      <c r="AC14" s="146"/>
      <c r="AD14" s="146"/>
      <c r="AE14" s="146"/>
      <c r="AF14" s="146"/>
      <c r="AG14" s="163"/>
      <c r="AH14" s="163"/>
      <c r="AI14" s="146"/>
      <c r="AJ14" s="146"/>
      <c r="AK14" s="146"/>
      <c r="AL14" s="146"/>
      <c r="AM14" s="146"/>
      <c r="AN14" s="146"/>
      <c r="AO14" s="146"/>
      <c r="AP14" s="163"/>
      <c r="AQ14" s="163"/>
      <c r="AR14" s="146"/>
      <c r="AS14" s="146"/>
      <c r="AT14" s="146"/>
      <c r="AU14" s="146"/>
      <c r="AV14" s="146"/>
      <c r="AW14" s="146"/>
      <c r="AX14" s="146"/>
      <c r="AY14" s="163"/>
      <c r="AZ14" s="163"/>
      <c r="BA14" s="146"/>
      <c r="BB14" s="146"/>
      <c r="BC14" s="146"/>
      <c r="BD14" s="146"/>
      <c r="BE14" s="146"/>
      <c r="BF14" s="146"/>
      <c r="BG14" s="146"/>
      <c r="BH14" s="163"/>
      <c r="BI14" s="163"/>
      <c r="BJ14" s="146"/>
      <c r="BK14" s="146"/>
      <c r="BL14" s="146"/>
      <c r="BM14" s="146"/>
      <c r="BN14" s="146"/>
      <c r="BO14" s="146"/>
      <c r="BP14" s="146"/>
      <c r="BQ14" s="163"/>
      <c r="BR14" s="163"/>
      <c r="BS14" s="114"/>
    </row>
    <row r="15" spans="1:71" ht="39.75" customHeight="1">
      <c r="A15" s="137"/>
      <c r="B15" s="140"/>
      <c r="C15" s="123"/>
      <c r="D15" s="143"/>
      <c r="E15" s="143"/>
      <c r="F15" s="151"/>
      <c r="G15" s="153"/>
      <c r="H15" s="126"/>
      <c r="I15" s="155"/>
      <c r="J15" s="155"/>
      <c r="K15" s="155"/>
      <c r="L15" s="155"/>
      <c r="M15" s="83">
        <v>5</v>
      </c>
      <c r="N15" s="51" t="s">
        <v>88</v>
      </c>
      <c r="O15" s="67" t="s">
        <v>24</v>
      </c>
      <c r="P15" s="46" t="s">
        <v>385</v>
      </c>
      <c r="Q15" s="47" t="s">
        <v>45</v>
      </c>
      <c r="R15" s="46" t="s">
        <v>288</v>
      </c>
      <c r="S15" s="107">
        <v>0.15</v>
      </c>
      <c r="T15" s="46">
        <v>0</v>
      </c>
      <c r="U15" s="68">
        <v>1</v>
      </c>
      <c r="V15" s="46">
        <v>20</v>
      </c>
      <c r="W15" s="46">
        <v>50</v>
      </c>
      <c r="X15" s="46">
        <v>100</v>
      </c>
      <c r="Y15" s="46">
        <v>100</v>
      </c>
      <c r="Z15" s="146"/>
      <c r="AA15" s="146"/>
      <c r="AB15" s="146"/>
      <c r="AC15" s="146"/>
      <c r="AD15" s="146"/>
      <c r="AE15" s="146"/>
      <c r="AF15" s="146"/>
      <c r="AG15" s="163"/>
      <c r="AH15" s="163"/>
      <c r="AI15" s="146"/>
      <c r="AJ15" s="146"/>
      <c r="AK15" s="146"/>
      <c r="AL15" s="146"/>
      <c r="AM15" s="146"/>
      <c r="AN15" s="146"/>
      <c r="AO15" s="146"/>
      <c r="AP15" s="163"/>
      <c r="AQ15" s="163"/>
      <c r="AR15" s="146"/>
      <c r="AS15" s="146"/>
      <c r="AT15" s="146"/>
      <c r="AU15" s="146"/>
      <c r="AV15" s="146"/>
      <c r="AW15" s="146"/>
      <c r="AX15" s="146"/>
      <c r="AY15" s="163"/>
      <c r="AZ15" s="163"/>
      <c r="BA15" s="146"/>
      <c r="BB15" s="146"/>
      <c r="BC15" s="146"/>
      <c r="BD15" s="146"/>
      <c r="BE15" s="146"/>
      <c r="BF15" s="146"/>
      <c r="BG15" s="146"/>
      <c r="BH15" s="163"/>
      <c r="BI15" s="163"/>
      <c r="BJ15" s="146"/>
      <c r="BK15" s="146"/>
      <c r="BL15" s="146"/>
      <c r="BM15" s="146"/>
      <c r="BN15" s="146"/>
      <c r="BO15" s="146"/>
      <c r="BP15" s="146"/>
      <c r="BQ15" s="163"/>
      <c r="BR15" s="163"/>
      <c r="BS15" s="114"/>
    </row>
    <row r="16" spans="1:71" ht="51" customHeight="1">
      <c r="A16" s="137"/>
      <c r="B16" s="140"/>
      <c r="C16" s="123"/>
      <c r="D16" s="143"/>
      <c r="E16" s="143"/>
      <c r="F16" s="151"/>
      <c r="G16" s="153"/>
      <c r="H16" s="126"/>
      <c r="I16" s="155"/>
      <c r="J16" s="155"/>
      <c r="K16" s="155"/>
      <c r="L16" s="155"/>
      <c r="M16" s="83">
        <v>6</v>
      </c>
      <c r="N16" s="85" t="s">
        <v>89</v>
      </c>
      <c r="O16" s="67" t="s">
        <v>24</v>
      </c>
      <c r="P16" s="46" t="s">
        <v>385</v>
      </c>
      <c r="Q16" s="47" t="s">
        <v>45</v>
      </c>
      <c r="R16" s="46">
        <v>16</v>
      </c>
      <c r="S16" s="107">
        <v>0.35</v>
      </c>
      <c r="T16" s="46">
        <v>0</v>
      </c>
      <c r="U16" s="68">
        <v>1</v>
      </c>
      <c r="V16" s="46">
        <v>25</v>
      </c>
      <c r="W16" s="46">
        <v>50</v>
      </c>
      <c r="X16" s="46">
        <v>75</v>
      </c>
      <c r="Y16" s="46">
        <v>100</v>
      </c>
      <c r="Z16" s="146"/>
      <c r="AA16" s="146"/>
      <c r="AB16" s="146"/>
      <c r="AC16" s="146"/>
      <c r="AD16" s="146"/>
      <c r="AE16" s="146"/>
      <c r="AF16" s="146"/>
      <c r="AG16" s="163"/>
      <c r="AH16" s="163"/>
      <c r="AI16" s="146"/>
      <c r="AJ16" s="146"/>
      <c r="AK16" s="146"/>
      <c r="AL16" s="146"/>
      <c r="AM16" s="146"/>
      <c r="AN16" s="146"/>
      <c r="AO16" s="146"/>
      <c r="AP16" s="163"/>
      <c r="AQ16" s="163"/>
      <c r="AR16" s="146"/>
      <c r="AS16" s="146"/>
      <c r="AT16" s="146"/>
      <c r="AU16" s="146"/>
      <c r="AV16" s="146"/>
      <c r="AW16" s="146"/>
      <c r="AX16" s="146"/>
      <c r="AY16" s="163"/>
      <c r="AZ16" s="163"/>
      <c r="BA16" s="146"/>
      <c r="BB16" s="146"/>
      <c r="BC16" s="146"/>
      <c r="BD16" s="146"/>
      <c r="BE16" s="146"/>
      <c r="BF16" s="146"/>
      <c r="BG16" s="146"/>
      <c r="BH16" s="163"/>
      <c r="BI16" s="163"/>
      <c r="BJ16" s="146"/>
      <c r="BK16" s="146"/>
      <c r="BL16" s="146"/>
      <c r="BM16" s="146"/>
      <c r="BN16" s="146"/>
      <c r="BO16" s="146"/>
      <c r="BP16" s="146"/>
      <c r="BQ16" s="163"/>
      <c r="BR16" s="163"/>
      <c r="BS16" s="114"/>
    </row>
    <row r="17" spans="1:71" ht="36.75" customHeight="1">
      <c r="A17" s="137"/>
      <c r="B17" s="140"/>
      <c r="C17" s="123"/>
      <c r="D17" s="143"/>
      <c r="E17" s="143"/>
      <c r="F17" s="151"/>
      <c r="G17" s="153"/>
      <c r="H17" s="126"/>
      <c r="I17" s="155"/>
      <c r="J17" s="155"/>
      <c r="K17" s="155"/>
      <c r="L17" s="155"/>
      <c r="M17" s="83">
        <v>7</v>
      </c>
      <c r="N17" s="49" t="s">
        <v>388</v>
      </c>
      <c r="O17" s="67" t="s">
        <v>30</v>
      </c>
      <c r="P17" s="46" t="s">
        <v>385</v>
      </c>
      <c r="Q17" s="47" t="s">
        <v>45</v>
      </c>
      <c r="R17" s="46" t="s">
        <v>288</v>
      </c>
      <c r="S17" s="5">
        <v>0.15</v>
      </c>
      <c r="T17" s="46">
        <v>64</v>
      </c>
      <c r="U17" s="46">
        <v>64</v>
      </c>
      <c r="V17" s="46">
        <v>4</v>
      </c>
      <c r="W17" s="46" t="s">
        <v>211</v>
      </c>
      <c r="X17" s="46" t="s">
        <v>212</v>
      </c>
      <c r="Y17" s="46" t="s">
        <v>213</v>
      </c>
      <c r="Z17" s="146"/>
      <c r="AA17" s="146"/>
      <c r="AB17" s="146"/>
      <c r="AC17" s="146"/>
      <c r="AD17" s="146"/>
      <c r="AE17" s="146"/>
      <c r="AF17" s="146"/>
      <c r="AG17" s="163"/>
      <c r="AH17" s="163"/>
      <c r="AI17" s="146"/>
      <c r="AJ17" s="146"/>
      <c r="AK17" s="146"/>
      <c r="AL17" s="146"/>
      <c r="AM17" s="146"/>
      <c r="AN17" s="146"/>
      <c r="AO17" s="146"/>
      <c r="AP17" s="163"/>
      <c r="AQ17" s="163"/>
      <c r="AR17" s="146"/>
      <c r="AS17" s="146"/>
      <c r="AT17" s="146"/>
      <c r="AU17" s="146"/>
      <c r="AV17" s="146"/>
      <c r="AW17" s="146"/>
      <c r="AX17" s="146"/>
      <c r="AY17" s="163"/>
      <c r="AZ17" s="163"/>
      <c r="BA17" s="146"/>
      <c r="BB17" s="146"/>
      <c r="BC17" s="146"/>
      <c r="BD17" s="146"/>
      <c r="BE17" s="146"/>
      <c r="BF17" s="146"/>
      <c r="BG17" s="146"/>
      <c r="BH17" s="163"/>
      <c r="BI17" s="163"/>
      <c r="BJ17" s="146"/>
      <c r="BK17" s="146"/>
      <c r="BL17" s="146"/>
      <c r="BM17" s="146"/>
      <c r="BN17" s="146"/>
      <c r="BO17" s="146"/>
      <c r="BP17" s="146"/>
      <c r="BQ17" s="163"/>
      <c r="BR17" s="163"/>
      <c r="BS17" s="114"/>
    </row>
    <row r="18" spans="1:71" ht="47.25" customHeight="1">
      <c r="A18" s="137"/>
      <c r="B18" s="140"/>
      <c r="C18" s="123"/>
      <c r="D18" s="143"/>
      <c r="E18" s="143"/>
      <c r="F18" s="151"/>
      <c r="G18" s="153"/>
      <c r="H18" s="126"/>
      <c r="I18" s="155"/>
      <c r="J18" s="155"/>
      <c r="K18" s="155"/>
      <c r="L18" s="155"/>
      <c r="M18" s="83">
        <v>8</v>
      </c>
      <c r="N18" s="49" t="s">
        <v>90</v>
      </c>
      <c r="O18" s="67" t="s">
        <v>25</v>
      </c>
      <c r="P18" s="46" t="s">
        <v>385</v>
      </c>
      <c r="Q18" s="47" t="s">
        <v>45</v>
      </c>
      <c r="R18" s="46">
        <v>16</v>
      </c>
      <c r="S18" s="107">
        <v>0.35</v>
      </c>
      <c r="T18" s="47">
        <v>17</v>
      </c>
      <c r="U18" s="46" t="s">
        <v>214</v>
      </c>
      <c r="V18" s="46" t="s">
        <v>215</v>
      </c>
      <c r="W18" s="46" t="s">
        <v>216</v>
      </c>
      <c r="X18" s="46" t="s">
        <v>217</v>
      </c>
      <c r="Y18" s="46" t="s">
        <v>218</v>
      </c>
      <c r="Z18" s="146"/>
      <c r="AA18" s="146"/>
      <c r="AB18" s="146"/>
      <c r="AC18" s="146"/>
      <c r="AD18" s="146"/>
      <c r="AE18" s="146"/>
      <c r="AF18" s="146"/>
      <c r="AG18" s="163"/>
      <c r="AH18" s="163"/>
      <c r="AI18" s="146"/>
      <c r="AJ18" s="146"/>
      <c r="AK18" s="146"/>
      <c r="AL18" s="146"/>
      <c r="AM18" s="146"/>
      <c r="AN18" s="146"/>
      <c r="AO18" s="146"/>
      <c r="AP18" s="163"/>
      <c r="AQ18" s="163"/>
      <c r="AR18" s="146"/>
      <c r="AS18" s="146"/>
      <c r="AT18" s="146"/>
      <c r="AU18" s="146"/>
      <c r="AV18" s="146"/>
      <c r="AW18" s="146"/>
      <c r="AX18" s="146"/>
      <c r="AY18" s="163"/>
      <c r="AZ18" s="163"/>
      <c r="BA18" s="146"/>
      <c r="BB18" s="146"/>
      <c r="BC18" s="146"/>
      <c r="BD18" s="146"/>
      <c r="BE18" s="146"/>
      <c r="BF18" s="146"/>
      <c r="BG18" s="146"/>
      <c r="BH18" s="163"/>
      <c r="BI18" s="163"/>
      <c r="BJ18" s="146"/>
      <c r="BK18" s="146"/>
      <c r="BL18" s="146"/>
      <c r="BM18" s="146"/>
      <c r="BN18" s="146"/>
      <c r="BO18" s="146"/>
      <c r="BP18" s="146"/>
      <c r="BQ18" s="163"/>
      <c r="BR18" s="163"/>
      <c r="BS18" s="114"/>
    </row>
    <row r="19" spans="1:71" ht="27.75" customHeight="1">
      <c r="A19" s="137"/>
      <c r="B19" s="140"/>
      <c r="C19" s="123"/>
      <c r="D19" s="143"/>
      <c r="E19" s="143"/>
      <c r="F19" s="151"/>
      <c r="G19" s="153"/>
      <c r="H19" s="127"/>
      <c r="I19" s="155"/>
      <c r="J19" s="155"/>
      <c r="K19" s="155"/>
      <c r="L19" s="155"/>
      <c r="M19" s="83">
        <v>9</v>
      </c>
      <c r="N19" s="49" t="s">
        <v>91</v>
      </c>
      <c r="O19" s="67" t="s">
        <v>92</v>
      </c>
      <c r="P19" s="46" t="s">
        <v>385</v>
      </c>
      <c r="Q19" s="47" t="s">
        <v>45</v>
      </c>
      <c r="R19" s="47">
        <v>16</v>
      </c>
      <c r="S19" s="107">
        <v>0.05</v>
      </c>
      <c r="T19" s="5">
        <v>4</v>
      </c>
      <c r="U19" s="46">
        <v>4</v>
      </c>
      <c r="V19" s="46">
        <v>1</v>
      </c>
      <c r="W19" s="46" t="s">
        <v>219</v>
      </c>
      <c r="X19" s="46" t="s">
        <v>220</v>
      </c>
      <c r="Y19" s="46" t="s">
        <v>221</v>
      </c>
      <c r="Z19" s="146"/>
      <c r="AA19" s="146"/>
      <c r="AB19" s="146"/>
      <c r="AC19" s="146"/>
      <c r="AD19" s="146"/>
      <c r="AE19" s="146"/>
      <c r="AF19" s="146"/>
      <c r="AG19" s="163"/>
      <c r="AH19" s="163"/>
      <c r="AI19" s="146"/>
      <c r="AJ19" s="146"/>
      <c r="AK19" s="146"/>
      <c r="AL19" s="146"/>
      <c r="AM19" s="146"/>
      <c r="AN19" s="146"/>
      <c r="AO19" s="146"/>
      <c r="AP19" s="163"/>
      <c r="AQ19" s="163"/>
      <c r="AR19" s="146"/>
      <c r="AS19" s="146"/>
      <c r="AT19" s="146"/>
      <c r="AU19" s="146"/>
      <c r="AV19" s="146"/>
      <c r="AW19" s="146"/>
      <c r="AX19" s="146"/>
      <c r="AY19" s="163"/>
      <c r="AZ19" s="163"/>
      <c r="BA19" s="146"/>
      <c r="BB19" s="146"/>
      <c r="BC19" s="146"/>
      <c r="BD19" s="146"/>
      <c r="BE19" s="146"/>
      <c r="BF19" s="146"/>
      <c r="BG19" s="146"/>
      <c r="BH19" s="163"/>
      <c r="BI19" s="163"/>
      <c r="BJ19" s="146"/>
      <c r="BK19" s="146"/>
      <c r="BL19" s="146"/>
      <c r="BM19" s="146"/>
      <c r="BN19" s="146"/>
      <c r="BO19" s="146"/>
      <c r="BP19" s="146"/>
      <c r="BQ19" s="163"/>
      <c r="BR19" s="163"/>
      <c r="BS19" s="114"/>
    </row>
    <row r="20" spans="1:71" ht="51.75" customHeight="1">
      <c r="A20" s="137"/>
      <c r="B20" s="141"/>
      <c r="C20" s="83">
        <v>2</v>
      </c>
      <c r="D20" s="45" t="s">
        <v>80</v>
      </c>
      <c r="E20" s="45" t="s">
        <v>81</v>
      </c>
      <c r="F20" s="5">
        <v>0</v>
      </c>
      <c r="G20" s="5">
        <v>4</v>
      </c>
      <c r="H20" s="5" t="s">
        <v>44</v>
      </c>
      <c r="I20" s="5">
        <v>4</v>
      </c>
      <c r="J20" s="5">
        <v>4</v>
      </c>
      <c r="K20" s="5">
        <v>4</v>
      </c>
      <c r="L20" s="5">
        <v>4</v>
      </c>
      <c r="M20" s="83">
        <v>10</v>
      </c>
      <c r="N20" s="51" t="s">
        <v>93</v>
      </c>
      <c r="O20" s="34" t="s">
        <v>24</v>
      </c>
      <c r="P20" s="46" t="s">
        <v>385</v>
      </c>
      <c r="Q20" s="47" t="s">
        <v>45</v>
      </c>
      <c r="R20" s="5">
        <v>16</v>
      </c>
      <c r="S20" s="107">
        <v>0.05</v>
      </c>
      <c r="T20" s="5">
        <v>0</v>
      </c>
      <c r="U20" s="43">
        <v>1</v>
      </c>
      <c r="V20" s="46">
        <v>25</v>
      </c>
      <c r="W20" s="46">
        <v>50</v>
      </c>
      <c r="X20" s="46">
        <v>75</v>
      </c>
      <c r="Y20" s="46">
        <v>100</v>
      </c>
      <c r="Z20" s="146"/>
      <c r="AA20" s="146"/>
      <c r="AB20" s="146"/>
      <c r="AC20" s="146"/>
      <c r="AD20" s="146"/>
      <c r="AE20" s="146"/>
      <c r="AF20" s="146"/>
      <c r="AG20" s="163"/>
      <c r="AH20" s="163"/>
      <c r="AI20" s="146"/>
      <c r="AJ20" s="146"/>
      <c r="AK20" s="146"/>
      <c r="AL20" s="146"/>
      <c r="AM20" s="146"/>
      <c r="AN20" s="146"/>
      <c r="AO20" s="146"/>
      <c r="AP20" s="163"/>
      <c r="AQ20" s="163"/>
      <c r="AR20" s="146"/>
      <c r="AS20" s="146"/>
      <c r="AT20" s="146"/>
      <c r="AU20" s="146"/>
      <c r="AV20" s="146"/>
      <c r="AW20" s="146"/>
      <c r="AX20" s="146"/>
      <c r="AY20" s="163"/>
      <c r="AZ20" s="163"/>
      <c r="BA20" s="146"/>
      <c r="BB20" s="146"/>
      <c r="BC20" s="146"/>
      <c r="BD20" s="146"/>
      <c r="BE20" s="146"/>
      <c r="BF20" s="146"/>
      <c r="BG20" s="146"/>
      <c r="BH20" s="163"/>
      <c r="BI20" s="163"/>
      <c r="BJ20" s="146"/>
      <c r="BK20" s="146"/>
      <c r="BL20" s="146"/>
      <c r="BM20" s="146"/>
      <c r="BN20" s="146"/>
      <c r="BO20" s="146"/>
      <c r="BP20" s="146"/>
      <c r="BQ20" s="163"/>
      <c r="BR20" s="163"/>
      <c r="BS20" s="114"/>
    </row>
    <row r="21" spans="1:71" ht="48.75" customHeight="1">
      <c r="A21" s="137"/>
      <c r="B21" s="142" t="s">
        <v>31</v>
      </c>
      <c r="C21" s="120">
        <v>3</v>
      </c>
      <c r="D21" s="159" t="s">
        <v>32</v>
      </c>
      <c r="E21" s="159" t="s">
        <v>33</v>
      </c>
      <c r="F21" s="113">
        <v>26.2</v>
      </c>
      <c r="G21" s="154">
        <v>22</v>
      </c>
      <c r="H21" s="155" t="s">
        <v>43</v>
      </c>
      <c r="I21" s="155">
        <v>25.2</v>
      </c>
      <c r="J21" s="155">
        <v>24.2</v>
      </c>
      <c r="K21" s="155">
        <v>23.2</v>
      </c>
      <c r="L21" s="155">
        <v>22</v>
      </c>
      <c r="M21" s="83">
        <v>11</v>
      </c>
      <c r="N21" s="49" t="s">
        <v>94</v>
      </c>
      <c r="O21" s="67" t="s">
        <v>95</v>
      </c>
      <c r="P21" s="46" t="s">
        <v>385</v>
      </c>
      <c r="Q21" s="47" t="s">
        <v>45</v>
      </c>
      <c r="R21" s="46">
        <v>16</v>
      </c>
      <c r="S21" s="107">
        <v>0.25</v>
      </c>
      <c r="T21" s="46">
        <v>4</v>
      </c>
      <c r="U21" s="46" t="s">
        <v>222</v>
      </c>
      <c r="V21" s="46" t="s">
        <v>206</v>
      </c>
      <c r="W21" s="46" t="s">
        <v>223</v>
      </c>
      <c r="X21" s="46" t="s">
        <v>224</v>
      </c>
      <c r="Y21" s="46" t="s">
        <v>225</v>
      </c>
      <c r="Z21" s="146"/>
      <c r="AA21" s="146"/>
      <c r="AB21" s="146"/>
      <c r="AC21" s="146"/>
      <c r="AD21" s="146"/>
      <c r="AE21" s="146"/>
      <c r="AF21" s="146"/>
      <c r="AG21" s="163"/>
      <c r="AH21" s="163"/>
      <c r="AI21" s="146"/>
      <c r="AJ21" s="146"/>
      <c r="AK21" s="146"/>
      <c r="AL21" s="146"/>
      <c r="AM21" s="146"/>
      <c r="AN21" s="146"/>
      <c r="AO21" s="146"/>
      <c r="AP21" s="163"/>
      <c r="AQ21" s="163"/>
      <c r="AR21" s="146"/>
      <c r="AS21" s="146"/>
      <c r="AT21" s="146"/>
      <c r="AU21" s="146"/>
      <c r="AV21" s="146"/>
      <c r="AW21" s="146"/>
      <c r="AX21" s="146"/>
      <c r="AY21" s="163"/>
      <c r="AZ21" s="163"/>
      <c r="BA21" s="146"/>
      <c r="BB21" s="146"/>
      <c r="BC21" s="146"/>
      <c r="BD21" s="146"/>
      <c r="BE21" s="146"/>
      <c r="BF21" s="146"/>
      <c r="BG21" s="146"/>
      <c r="BH21" s="163"/>
      <c r="BI21" s="163"/>
      <c r="BJ21" s="146"/>
      <c r="BK21" s="146"/>
      <c r="BL21" s="146"/>
      <c r="BM21" s="146"/>
      <c r="BN21" s="146"/>
      <c r="BO21" s="146"/>
      <c r="BP21" s="146"/>
      <c r="BQ21" s="163"/>
      <c r="BR21" s="163"/>
      <c r="BS21" s="114"/>
    </row>
    <row r="22" spans="1:71" ht="45" customHeight="1">
      <c r="A22" s="137"/>
      <c r="B22" s="142"/>
      <c r="C22" s="120"/>
      <c r="D22" s="159"/>
      <c r="E22" s="159"/>
      <c r="F22" s="113"/>
      <c r="G22" s="154"/>
      <c r="H22" s="155"/>
      <c r="I22" s="155"/>
      <c r="J22" s="155"/>
      <c r="K22" s="155"/>
      <c r="L22" s="155"/>
      <c r="M22" s="83">
        <v>12</v>
      </c>
      <c r="N22" s="51" t="s">
        <v>96</v>
      </c>
      <c r="O22" s="67" t="s">
        <v>97</v>
      </c>
      <c r="P22" s="46" t="s">
        <v>385</v>
      </c>
      <c r="Q22" s="47" t="s">
        <v>45</v>
      </c>
      <c r="R22" s="46">
        <v>16</v>
      </c>
      <c r="S22" s="5">
        <v>0.25</v>
      </c>
      <c r="T22" s="68">
        <v>0</v>
      </c>
      <c r="U22" s="68">
        <v>1</v>
      </c>
      <c r="V22" s="46">
        <v>25</v>
      </c>
      <c r="W22" s="46">
        <v>50</v>
      </c>
      <c r="X22" s="46">
        <v>75</v>
      </c>
      <c r="Y22" s="46">
        <v>100</v>
      </c>
      <c r="Z22" s="146"/>
      <c r="AA22" s="146"/>
      <c r="AB22" s="146"/>
      <c r="AC22" s="146"/>
      <c r="AD22" s="146"/>
      <c r="AE22" s="146"/>
      <c r="AF22" s="146"/>
      <c r="AG22" s="163"/>
      <c r="AH22" s="163"/>
      <c r="AI22" s="146"/>
      <c r="AJ22" s="146"/>
      <c r="AK22" s="146"/>
      <c r="AL22" s="146"/>
      <c r="AM22" s="146"/>
      <c r="AN22" s="146"/>
      <c r="AO22" s="146"/>
      <c r="AP22" s="163"/>
      <c r="AQ22" s="163"/>
      <c r="AR22" s="146"/>
      <c r="AS22" s="146"/>
      <c r="AT22" s="146"/>
      <c r="AU22" s="146"/>
      <c r="AV22" s="146"/>
      <c r="AW22" s="146"/>
      <c r="AX22" s="146"/>
      <c r="AY22" s="163"/>
      <c r="AZ22" s="163"/>
      <c r="BA22" s="146"/>
      <c r="BB22" s="146"/>
      <c r="BC22" s="146"/>
      <c r="BD22" s="146"/>
      <c r="BE22" s="146"/>
      <c r="BF22" s="146"/>
      <c r="BG22" s="146"/>
      <c r="BH22" s="163"/>
      <c r="BI22" s="163"/>
      <c r="BJ22" s="146"/>
      <c r="BK22" s="146"/>
      <c r="BL22" s="146"/>
      <c r="BM22" s="146"/>
      <c r="BN22" s="146"/>
      <c r="BO22" s="146"/>
      <c r="BP22" s="146"/>
      <c r="BQ22" s="163"/>
      <c r="BR22" s="163"/>
      <c r="BS22" s="114"/>
    </row>
    <row r="23" spans="1:71" ht="40.5" customHeight="1">
      <c r="A23" s="137"/>
      <c r="B23" s="142"/>
      <c r="C23" s="83">
        <v>4</v>
      </c>
      <c r="D23" s="44" t="s">
        <v>82</v>
      </c>
      <c r="E23" s="44" t="s">
        <v>19</v>
      </c>
      <c r="F23" s="5">
        <v>225.7</v>
      </c>
      <c r="G23" s="5">
        <v>200</v>
      </c>
      <c r="H23" s="5" t="s">
        <v>43</v>
      </c>
      <c r="I23" s="5">
        <v>223.7</v>
      </c>
      <c r="J23" s="5">
        <v>216.7</v>
      </c>
      <c r="K23" s="5">
        <v>208</v>
      </c>
      <c r="L23" s="5">
        <v>200</v>
      </c>
      <c r="M23" s="83">
        <v>13</v>
      </c>
      <c r="N23" s="49" t="s">
        <v>98</v>
      </c>
      <c r="O23" s="67" t="s">
        <v>24</v>
      </c>
      <c r="P23" s="46" t="s">
        <v>385</v>
      </c>
      <c r="Q23" s="47" t="s">
        <v>45</v>
      </c>
      <c r="R23" s="46">
        <v>16</v>
      </c>
      <c r="S23" s="5">
        <v>0.15</v>
      </c>
      <c r="T23" s="68">
        <v>0</v>
      </c>
      <c r="U23" s="68">
        <v>1</v>
      </c>
      <c r="V23" s="46">
        <v>10</v>
      </c>
      <c r="W23" s="46">
        <v>40</v>
      </c>
      <c r="X23" s="46">
        <v>75</v>
      </c>
      <c r="Y23" s="46">
        <v>100</v>
      </c>
      <c r="Z23" s="146"/>
      <c r="AA23" s="146"/>
      <c r="AB23" s="146"/>
      <c r="AC23" s="146"/>
      <c r="AD23" s="146"/>
      <c r="AE23" s="146"/>
      <c r="AF23" s="146"/>
      <c r="AG23" s="163"/>
      <c r="AH23" s="163"/>
      <c r="AI23" s="146"/>
      <c r="AJ23" s="146"/>
      <c r="AK23" s="146"/>
      <c r="AL23" s="146"/>
      <c r="AM23" s="146"/>
      <c r="AN23" s="146"/>
      <c r="AO23" s="146"/>
      <c r="AP23" s="163"/>
      <c r="AQ23" s="163"/>
      <c r="AR23" s="146"/>
      <c r="AS23" s="146"/>
      <c r="AT23" s="146"/>
      <c r="AU23" s="146"/>
      <c r="AV23" s="146"/>
      <c r="AW23" s="146"/>
      <c r="AX23" s="146"/>
      <c r="AY23" s="163"/>
      <c r="AZ23" s="163"/>
      <c r="BA23" s="146"/>
      <c r="BB23" s="146"/>
      <c r="BC23" s="146"/>
      <c r="BD23" s="146"/>
      <c r="BE23" s="146"/>
      <c r="BF23" s="146"/>
      <c r="BG23" s="146"/>
      <c r="BH23" s="163"/>
      <c r="BI23" s="163"/>
      <c r="BJ23" s="146"/>
      <c r="BK23" s="146"/>
      <c r="BL23" s="146"/>
      <c r="BM23" s="146"/>
      <c r="BN23" s="146"/>
      <c r="BO23" s="146"/>
      <c r="BP23" s="146"/>
      <c r="BQ23" s="163"/>
      <c r="BR23" s="163"/>
      <c r="BS23" s="114"/>
    </row>
    <row r="24" spans="1:71" ht="67.5" customHeight="1">
      <c r="A24" s="137"/>
      <c r="B24" s="139" t="s">
        <v>26</v>
      </c>
      <c r="C24" s="122">
        <v>5</v>
      </c>
      <c r="D24" s="128" t="s">
        <v>186</v>
      </c>
      <c r="E24" s="139" t="s">
        <v>187</v>
      </c>
      <c r="F24" s="131" t="s">
        <v>18</v>
      </c>
      <c r="G24" s="152">
        <v>34</v>
      </c>
      <c r="H24" s="125" t="s">
        <v>45</v>
      </c>
      <c r="I24" s="125">
        <v>4</v>
      </c>
      <c r="J24" s="125" t="s">
        <v>203</v>
      </c>
      <c r="K24" s="125" t="s">
        <v>204</v>
      </c>
      <c r="L24" s="125" t="s">
        <v>205</v>
      </c>
      <c r="M24" s="83">
        <v>14</v>
      </c>
      <c r="N24" s="86" t="s">
        <v>372</v>
      </c>
      <c r="O24" s="67" t="s">
        <v>235</v>
      </c>
      <c r="P24" s="46" t="s">
        <v>385</v>
      </c>
      <c r="Q24" s="47" t="s">
        <v>45</v>
      </c>
      <c r="R24" s="46">
        <v>16</v>
      </c>
      <c r="S24" s="107">
        <v>0.15</v>
      </c>
      <c r="T24" s="5">
        <v>1</v>
      </c>
      <c r="U24" s="47" t="s">
        <v>376</v>
      </c>
      <c r="V24" s="46" t="s">
        <v>226</v>
      </c>
      <c r="W24" s="46" t="s">
        <v>227</v>
      </c>
      <c r="X24" s="46" t="s">
        <v>374</v>
      </c>
      <c r="Y24" s="5" t="s">
        <v>375</v>
      </c>
      <c r="Z24" s="146"/>
      <c r="AA24" s="146"/>
      <c r="AB24" s="146"/>
      <c r="AC24" s="146"/>
      <c r="AD24" s="146"/>
      <c r="AE24" s="146"/>
      <c r="AF24" s="146"/>
      <c r="AG24" s="163"/>
      <c r="AH24" s="163"/>
      <c r="AI24" s="146"/>
      <c r="AJ24" s="146"/>
      <c r="AK24" s="146"/>
      <c r="AL24" s="146"/>
      <c r="AM24" s="146"/>
      <c r="AN24" s="146"/>
      <c r="AO24" s="146"/>
      <c r="AP24" s="163"/>
      <c r="AQ24" s="163"/>
      <c r="AR24" s="146"/>
      <c r="AS24" s="146"/>
      <c r="AT24" s="146"/>
      <c r="AU24" s="146"/>
      <c r="AV24" s="146"/>
      <c r="AW24" s="146"/>
      <c r="AX24" s="146"/>
      <c r="AY24" s="163"/>
      <c r="AZ24" s="163"/>
      <c r="BA24" s="146"/>
      <c r="BB24" s="146"/>
      <c r="BC24" s="146"/>
      <c r="BD24" s="146"/>
      <c r="BE24" s="146"/>
      <c r="BF24" s="146"/>
      <c r="BG24" s="146"/>
      <c r="BH24" s="163"/>
      <c r="BI24" s="163"/>
      <c r="BJ24" s="146"/>
      <c r="BK24" s="146"/>
      <c r="BL24" s="146"/>
      <c r="BM24" s="146"/>
      <c r="BN24" s="146"/>
      <c r="BO24" s="146"/>
      <c r="BP24" s="146"/>
      <c r="BQ24" s="163"/>
      <c r="BR24" s="163"/>
      <c r="BS24" s="114"/>
    </row>
    <row r="25" spans="1:71" ht="39.75" customHeight="1">
      <c r="A25" s="137"/>
      <c r="B25" s="143"/>
      <c r="C25" s="123"/>
      <c r="D25" s="129"/>
      <c r="E25" s="143"/>
      <c r="F25" s="132"/>
      <c r="G25" s="153"/>
      <c r="H25" s="126"/>
      <c r="I25" s="126"/>
      <c r="J25" s="126"/>
      <c r="K25" s="126"/>
      <c r="L25" s="126"/>
      <c r="M25" s="83">
        <v>15</v>
      </c>
      <c r="N25" s="49" t="s">
        <v>99</v>
      </c>
      <c r="O25" s="67" t="s">
        <v>236</v>
      </c>
      <c r="P25" s="46" t="s">
        <v>385</v>
      </c>
      <c r="Q25" s="47" t="s">
        <v>45</v>
      </c>
      <c r="R25" s="46">
        <v>16</v>
      </c>
      <c r="S25" s="107">
        <v>0.05</v>
      </c>
      <c r="T25" s="5">
        <v>1</v>
      </c>
      <c r="U25" s="5" t="s">
        <v>228</v>
      </c>
      <c r="V25" s="46" t="s">
        <v>229</v>
      </c>
      <c r="W25" s="46" t="s">
        <v>230</v>
      </c>
      <c r="X25" s="46" t="s">
        <v>231</v>
      </c>
      <c r="Y25" s="46" t="s">
        <v>232</v>
      </c>
      <c r="Z25" s="146"/>
      <c r="AA25" s="146"/>
      <c r="AB25" s="146"/>
      <c r="AC25" s="146"/>
      <c r="AD25" s="146"/>
      <c r="AE25" s="146"/>
      <c r="AF25" s="146"/>
      <c r="AG25" s="163"/>
      <c r="AH25" s="163"/>
      <c r="AI25" s="146"/>
      <c r="AJ25" s="146"/>
      <c r="AK25" s="146"/>
      <c r="AL25" s="146"/>
      <c r="AM25" s="146"/>
      <c r="AN25" s="146"/>
      <c r="AO25" s="146"/>
      <c r="AP25" s="163"/>
      <c r="AQ25" s="163"/>
      <c r="AR25" s="146"/>
      <c r="AS25" s="146"/>
      <c r="AT25" s="146"/>
      <c r="AU25" s="146"/>
      <c r="AV25" s="146"/>
      <c r="AW25" s="146"/>
      <c r="AX25" s="146"/>
      <c r="AY25" s="163"/>
      <c r="AZ25" s="163"/>
      <c r="BA25" s="146"/>
      <c r="BB25" s="146"/>
      <c r="BC25" s="146"/>
      <c r="BD25" s="146"/>
      <c r="BE25" s="146"/>
      <c r="BF25" s="146"/>
      <c r="BG25" s="146"/>
      <c r="BH25" s="163"/>
      <c r="BI25" s="163"/>
      <c r="BJ25" s="146"/>
      <c r="BK25" s="146"/>
      <c r="BL25" s="146"/>
      <c r="BM25" s="146"/>
      <c r="BN25" s="146"/>
      <c r="BO25" s="146"/>
      <c r="BP25" s="146"/>
      <c r="BQ25" s="163"/>
      <c r="BR25" s="163"/>
      <c r="BS25" s="114"/>
    </row>
    <row r="26" spans="1:71" ht="32.25" customHeight="1">
      <c r="A26" s="137"/>
      <c r="B26" s="143"/>
      <c r="C26" s="123"/>
      <c r="D26" s="129"/>
      <c r="E26" s="143"/>
      <c r="F26" s="132"/>
      <c r="G26" s="153"/>
      <c r="H26" s="126"/>
      <c r="I26" s="126"/>
      <c r="J26" s="126"/>
      <c r="K26" s="126"/>
      <c r="L26" s="126"/>
      <c r="M26" s="83">
        <v>16</v>
      </c>
      <c r="N26" s="49" t="s">
        <v>29</v>
      </c>
      <c r="O26" s="67" t="s">
        <v>237</v>
      </c>
      <c r="P26" s="46" t="s">
        <v>385</v>
      </c>
      <c r="Q26" s="47" t="s">
        <v>45</v>
      </c>
      <c r="R26" s="46">
        <v>16</v>
      </c>
      <c r="S26" s="107">
        <v>0.05</v>
      </c>
      <c r="T26" s="46">
        <v>3</v>
      </c>
      <c r="U26" s="46" t="s">
        <v>233</v>
      </c>
      <c r="V26" s="46" t="s">
        <v>234</v>
      </c>
      <c r="W26" s="46" t="s">
        <v>221</v>
      </c>
      <c r="X26" s="46" t="s">
        <v>238</v>
      </c>
      <c r="Y26" s="46" t="s">
        <v>239</v>
      </c>
      <c r="Z26" s="146"/>
      <c r="AA26" s="146"/>
      <c r="AB26" s="146"/>
      <c r="AC26" s="146"/>
      <c r="AD26" s="146"/>
      <c r="AE26" s="146"/>
      <c r="AF26" s="146"/>
      <c r="AG26" s="163"/>
      <c r="AH26" s="163"/>
      <c r="AI26" s="146"/>
      <c r="AJ26" s="146"/>
      <c r="AK26" s="146"/>
      <c r="AL26" s="146"/>
      <c r="AM26" s="146"/>
      <c r="AN26" s="146"/>
      <c r="AO26" s="146"/>
      <c r="AP26" s="163"/>
      <c r="AQ26" s="163"/>
      <c r="AR26" s="146"/>
      <c r="AS26" s="146"/>
      <c r="AT26" s="146"/>
      <c r="AU26" s="146"/>
      <c r="AV26" s="146"/>
      <c r="AW26" s="146"/>
      <c r="AX26" s="146"/>
      <c r="AY26" s="163"/>
      <c r="AZ26" s="163"/>
      <c r="BA26" s="146"/>
      <c r="BB26" s="146"/>
      <c r="BC26" s="146"/>
      <c r="BD26" s="146"/>
      <c r="BE26" s="146"/>
      <c r="BF26" s="146"/>
      <c r="BG26" s="146"/>
      <c r="BH26" s="163"/>
      <c r="BI26" s="163"/>
      <c r="BJ26" s="146"/>
      <c r="BK26" s="146"/>
      <c r="BL26" s="146"/>
      <c r="BM26" s="146"/>
      <c r="BN26" s="146"/>
      <c r="BO26" s="146"/>
      <c r="BP26" s="146"/>
      <c r="BQ26" s="163"/>
      <c r="BR26" s="163"/>
      <c r="BS26" s="114"/>
    </row>
    <row r="27" spans="1:71" ht="35.25" customHeight="1">
      <c r="A27" s="137"/>
      <c r="B27" s="143"/>
      <c r="C27" s="123"/>
      <c r="D27" s="129"/>
      <c r="E27" s="143"/>
      <c r="F27" s="132"/>
      <c r="G27" s="153"/>
      <c r="H27" s="126"/>
      <c r="I27" s="126"/>
      <c r="J27" s="126"/>
      <c r="K27" s="126"/>
      <c r="L27" s="126"/>
      <c r="M27" s="83">
        <v>17</v>
      </c>
      <c r="N27" s="49" t="s">
        <v>191</v>
      </c>
      <c r="O27" s="67" t="s">
        <v>240</v>
      </c>
      <c r="P27" s="46" t="s">
        <v>385</v>
      </c>
      <c r="Q27" s="47" t="s">
        <v>45</v>
      </c>
      <c r="R27" s="46">
        <v>16</v>
      </c>
      <c r="S27" s="5">
        <v>0.25</v>
      </c>
      <c r="T27" s="63">
        <v>0</v>
      </c>
      <c r="U27" s="63">
        <v>100</v>
      </c>
      <c r="V27" s="46">
        <v>10</v>
      </c>
      <c r="W27" s="46">
        <v>40</v>
      </c>
      <c r="X27" s="46">
        <v>80</v>
      </c>
      <c r="Y27" s="46">
        <v>100</v>
      </c>
      <c r="Z27" s="146"/>
      <c r="AA27" s="146"/>
      <c r="AB27" s="146"/>
      <c r="AC27" s="146"/>
      <c r="AD27" s="146"/>
      <c r="AE27" s="146"/>
      <c r="AF27" s="146"/>
      <c r="AG27" s="163"/>
      <c r="AH27" s="163"/>
      <c r="AI27" s="146"/>
      <c r="AJ27" s="146"/>
      <c r="AK27" s="146"/>
      <c r="AL27" s="146"/>
      <c r="AM27" s="146"/>
      <c r="AN27" s="146"/>
      <c r="AO27" s="146"/>
      <c r="AP27" s="163"/>
      <c r="AQ27" s="163"/>
      <c r="AR27" s="146"/>
      <c r="AS27" s="146"/>
      <c r="AT27" s="146"/>
      <c r="AU27" s="146"/>
      <c r="AV27" s="146"/>
      <c r="AW27" s="146"/>
      <c r="AX27" s="146"/>
      <c r="AY27" s="163"/>
      <c r="AZ27" s="163"/>
      <c r="BA27" s="146"/>
      <c r="BB27" s="146"/>
      <c r="BC27" s="146"/>
      <c r="BD27" s="146"/>
      <c r="BE27" s="146"/>
      <c r="BF27" s="146"/>
      <c r="BG27" s="146"/>
      <c r="BH27" s="163"/>
      <c r="BI27" s="163"/>
      <c r="BJ27" s="146"/>
      <c r="BK27" s="146"/>
      <c r="BL27" s="146"/>
      <c r="BM27" s="146"/>
      <c r="BN27" s="146"/>
      <c r="BO27" s="146"/>
      <c r="BP27" s="146"/>
      <c r="BQ27" s="163"/>
      <c r="BR27" s="163"/>
      <c r="BS27" s="114"/>
    </row>
    <row r="28" spans="1:71" ht="43.5" customHeight="1">
      <c r="A28" s="137"/>
      <c r="B28" s="143"/>
      <c r="C28" s="123"/>
      <c r="D28" s="129"/>
      <c r="E28" s="143"/>
      <c r="F28" s="132"/>
      <c r="G28" s="153"/>
      <c r="H28" s="126"/>
      <c r="I28" s="126"/>
      <c r="J28" s="126"/>
      <c r="K28" s="126"/>
      <c r="L28" s="126"/>
      <c r="M28" s="83">
        <v>18</v>
      </c>
      <c r="N28" s="49" t="s">
        <v>100</v>
      </c>
      <c r="O28" s="67" t="s">
        <v>240</v>
      </c>
      <c r="P28" s="46" t="s">
        <v>385</v>
      </c>
      <c r="Q28" s="47" t="s">
        <v>45</v>
      </c>
      <c r="R28" s="46">
        <v>16</v>
      </c>
      <c r="S28" s="107">
        <v>0.05</v>
      </c>
      <c r="T28" s="63">
        <v>0</v>
      </c>
      <c r="U28" s="63">
        <v>100</v>
      </c>
      <c r="V28" s="46">
        <v>10</v>
      </c>
      <c r="W28" s="46">
        <v>30</v>
      </c>
      <c r="X28" s="46">
        <v>60</v>
      </c>
      <c r="Y28" s="46">
        <v>100</v>
      </c>
      <c r="Z28" s="146"/>
      <c r="AA28" s="146"/>
      <c r="AB28" s="146"/>
      <c r="AC28" s="146"/>
      <c r="AD28" s="146"/>
      <c r="AE28" s="146"/>
      <c r="AF28" s="146"/>
      <c r="AG28" s="163"/>
      <c r="AH28" s="163"/>
      <c r="AI28" s="146"/>
      <c r="AJ28" s="146"/>
      <c r="AK28" s="146"/>
      <c r="AL28" s="146"/>
      <c r="AM28" s="146"/>
      <c r="AN28" s="146"/>
      <c r="AO28" s="146"/>
      <c r="AP28" s="163"/>
      <c r="AQ28" s="163"/>
      <c r="AR28" s="146"/>
      <c r="AS28" s="146"/>
      <c r="AT28" s="146"/>
      <c r="AU28" s="146"/>
      <c r="AV28" s="146"/>
      <c r="AW28" s="146"/>
      <c r="AX28" s="146"/>
      <c r="AY28" s="163"/>
      <c r="AZ28" s="163"/>
      <c r="BA28" s="146"/>
      <c r="BB28" s="146"/>
      <c r="BC28" s="146"/>
      <c r="BD28" s="146"/>
      <c r="BE28" s="146"/>
      <c r="BF28" s="146"/>
      <c r="BG28" s="146"/>
      <c r="BH28" s="163"/>
      <c r="BI28" s="163"/>
      <c r="BJ28" s="146"/>
      <c r="BK28" s="146"/>
      <c r="BL28" s="146"/>
      <c r="BM28" s="146"/>
      <c r="BN28" s="146"/>
      <c r="BO28" s="146"/>
      <c r="BP28" s="146"/>
      <c r="BQ28" s="163"/>
      <c r="BR28" s="163"/>
      <c r="BS28" s="114"/>
    </row>
    <row r="29" spans="1:71" ht="49.5" customHeight="1">
      <c r="A29" s="137"/>
      <c r="B29" s="143"/>
      <c r="C29" s="123"/>
      <c r="D29" s="129"/>
      <c r="E29" s="143"/>
      <c r="F29" s="132"/>
      <c r="G29" s="153"/>
      <c r="H29" s="126"/>
      <c r="I29" s="126"/>
      <c r="J29" s="126"/>
      <c r="K29" s="126"/>
      <c r="L29" s="126"/>
      <c r="M29" s="83">
        <v>19</v>
      </c>
      <c r="N29" s="49" t="s">
        <v>101</v>
      </c>
      <c r="O29" s="67" t="s">
        <v>240</v>
      </c>
      <c r="P29" s="46" t="s">
        <v>385</v>
      </c>
      <c r="Q29" s="47" t="s">
        <v>45</v>
      </c>
      <c r="R29" s="46">
        <v>16</v>
      </c>
      <c r="S29" s="107">
        <v>0.05</v>
      </c>
      <c r="T29" s="63">
        <v>0</v>
      </c>
      <c r="U29" s="63">
        <v>100</v>
      </c>
      <c r="V29" s="46">
        <v>10</v>
      </c>
      <c r="W29" s="46">
        <v>25</v>
      </c>
      <c r="X29" s="46">
        <v>75</v>
      </c>
      <c r="Y29" s="46">
        <v>100</v>
      </c>
      <c r="Z29" s="146"/>
      <c r="AA29" s="146"/>
      <c r="AB29" s="146"/>
      <c r="AC29" s="146"/>
      <c r="AD29" s="146"/>
      <c r="AE29" s="146"/>
      <c r="AF29" s="146"/>
      <c r="AG29" s="163"/>
      <c r="AH29" s="163"/>
      <c r="AI29" s="146"/>
      <c r="AJ29" s="146"/>
      <c r="AK29" s="146"/>
      <c r="AL29" s="146"/>
      <c r="AM29" s="146"/>
      <c r="AN29" s="146"/>
      <c r="AO29" s="146"/>
      <c r="AP29" s="163"/>
      <c r="AQ29" s="163"/>
      <c r="AR29" s="146"/>
      <c r="AS29" s="146"/>
      <c r="AT29" s="146"/>
      <c r="AU29" s="146"/>
      <c r="AV29" s="146"/>
      <c r="AW29" s="146"/>
      <c r="AX29" s="146"/>
      <c r="AY29" s="163"/>
      <c r="AZ29" s="163"/>
      <c r="BA29" s="146"/>
      <c r="BB29" s="146"/>
      <c r="BC29" s="146"/>
      <c r="BD29" s="146"/>
      <c r="BE29" s="146"/>
      <c r="BF29" s="146"/>
      <c r="BG29" s="146"/>
      <c r="BH29" s="163"/>
      <c r="BI29" s="163"/>
      <c r="BJ29" s="146"/>
      <c r="BK29" s="146"/>
      <c r="BL29" s="146"/>
      <c r="BM29" s="146"/>
      <c r="BN29" s="146"/>
      <c r="BO29" s="146"/>
      <c r="BP29" s="146"/>
      <c r="BQ29" s="163"/>
      <c r="BR29" s="163"/>
      <c r="BS29" s="114"/>
    </row>
    <row r="30" spans="1:71" ht="49.5" customHeight="1">
      <c r="A30" s="137"/>
      <c r="B30" s="143"/>
      <c r="C30" s="123"/>
      <c r="D30" s="129"/>
      <c r="E30" s="143"/>
      <c r="F30" s="132"/>
      <c r="G30" s="153"/>
      <c r="H30" s="126"/>
      <c r="I30" s="126"/>
      <c r="J30" s="126"/>
      <c r="K30" s="126"/>
      <c r="L30" s="126"/>
      <c r="M30" s="83">
        <v>20</v>
      </c>
      <c r="N30" s="49" t="s">
        <v>102</v>
      </c>
      <c r="O30" s="67" t="s">
        <v>240</v>
      </c>
      <c r="P30" s="46" t="s">
        <v>385</v>
      </c>
      <c r="Q30" s="47" t="s">
        <v>45</v>
      </c>
      <c r="R30" s="46">
        <v>16</v>
      </c>
      <c r="S30" s="107">
        <v>0.15</v>
      </c>
      <c r="T30" s="5">
        <v>0</v>
      </c>
      <c r="U30" s="5">
        <v>100</v>
      </c>
      <c r="V30" s="46">
        <v>10</v>
      </c>
      <c r="W30" s="46">
        <v>30</v>
      </c>
      <c r="X30" s="46">
        <v>50</v>
      </c>
      <c r="Y30" s="46">
        <v>100</v>
      </c>
      <c r="Z30" s="146"/>
      <c r="AA30" s="146"/>
      <c r="AB30" s="146"/>
      <c r="AC30" s="146"/>
      <c r="AD30" s="146"/>
      <c r="AE30" s="146"/>
      <c r="AF30" s="146"/>
      <c r="AG30" s="163"/>
      <c r="AH30" s="163"/>
      <c r="AI30" s="146"/>
      <c r="AJ30" s="146"/>
      <c r="AK30" s="146"/>
      <c r="AL30" s="146"/>
      <c r="AM30" s="146"/>
      <c r="AN30" s="146"/>
      <c r="AO30" s="146"/>
      <c r="AP30" s="163"/>
      <c r="AQ30" s="163"/>
      <c r="AR30" s="146"/>
      <c r="AS30" s="146"/>
      <c r="AT30" s="146"/>
      <c r="AU30" s="146"/>
      <c r="AV30" s="146"/>
      <c r="AW30" s="146"/>
      <c r="AX30" s="146"/>
      <c r="AY30" s="163"/>
      <c r="AZ30" s="163"/>
      <c r="BA30" s="146"/>
      <c r="BB30" s="146"/>
      <c r="BC30" s="146"/>
      <c r="BD30" s="146"/>
      <c r="BE30" s="146"/>
      <c r="BF30" s="146"/>
      <c r="BG30" s="146"/>
      <c r="BH30" s="163"/>
      <c r="BI30" s="163"/>
      <c r="BJ30" s="146"/>
      <c r="BK30" s="146"/>
      <c r="BL30" s="146"/>
      <c r="BM30" s="146"/>
      <c r="BN30" s="146"/>
      <c r="BO30" s="146"/>
      <c r="BP30" s="146"/>
      <c r="BQ30" s="163"/>
      <c r="BR30" s="163"/>
      <c r="BS30" s="114"/>
    </row>
    <row r="31" spans="1:71" ht="37.5" customHeight="1">
      <c r="A31" s="137"/>
      <c r="B31" s="143"/>
      <c r="C31" s="123"/>
      <c r="D31" s="129"/>
      <c r="E31" s="143"/>
      <c r="F31" s="132"/>
      <c r="G31" s="153"/>
      <c r="H31" s="126"/>
      <c r="I31" s="126"/>
      <c r="J31" s="126"/>
      <c r="K31" s="126"/>
      <c r="L31" s="126"/>
      <c r="M31" s="83">
        <v>21</v>
      </c>
      <c r="N31" s="49" t="s">
        <v>103</v>
      </c>
      <c r="O31" s="67" t="s">
        <v>104</v>
      </c>
      <c r="P31" s="46" t="s">
        <v>385</v>
      </c>
      <c r="Q31" s="47" t="s">
        <v>45</v>
      </c>
      <c r="R31" s="46">
        <v>16</v>
      </c>
      <c r="S31" s="5">
        <v>0.05</v>
      </c>
      <c r="T31" s="46">
        <v>0</v>
      </c>
      <c r="U31" s="46">
        <v>3</v>
      </c>
      <c r="V31" s="46">
        <v>0</v>
      </c>
      <c r="W31" s="46">
        <v>1</v>
      </c>
      <c r="X31" s="46" t="s">
        <v>241</v>
      </c>
      <c r="Y31" s="46" t="s">
        <v>242</v>
      </c>
      <c r="Z31" s="146"/>
      <c r="AA31" s="146"/>
      <c r="AB31" s="146"/>
      <c r="AC31" s="146"/>
      <c r="AD31" s="146"/>
      <c r="AE31" s="146"/>
      <c r="AF31" s="146"/>
      <c r="AG31" s="163"/>
      <c r="AH31" s="163"/>
      <c r="AI31" s="146"/>
      <c r="AJ31" s="146"/>
      <c r="AK31" s="146"/>
      <c r="AL31" s="146"/>
      <c r="AM31" s="146"/>
      <c r="AN31" s="146"/>
      <c r="AO31" s="146"/>
      <c r="AP31" s="163"/>
      <c r="AQ31" s="163"/>
      <c r="AR31" s="146"/>
      <c r="AS31" s="146"/>
      <c r="AT31" s="146"/>
      <c r="AU31" s="146"/>
      <c r="AV31" s="146"/>
      <c r="AW31" s="146"/>
      <c r="AX31" s="146"/>
      <c r="AY31" s="163"/>
      <c r="AZ31" s="163"/>
      <c r="BA31" s="146"/>
      <c r="BB31" s="146"/>
      <c r="BC31" s="146"/>
      <c r="BD31" s="146"/>
      <c r="BE31" s="146"/>
      <c r="BF31" s="146"/>
      <c r="BG31" s="146"/>
      <c r="BH31" s="163"/>
      <c r="BI31" s="163"/>
      <c r="BJ31" s="146"/>
      <c r="BK31" s="146"/>
      <c r="BL31" s="146"/>
      <c r="BM31" s="146"/>
      <c r="BN31" s="146"/>
      <c r="BO31" s="146"/>
      <c r="BP31" s="146"/>
      <c r="BQ31" s="163"/>
      <c r="BR31" s="163"/>
      <c r="BS31" s="114"/>
    </row>
    <row r="32" spans="1:71" ht="41.25" customHeight="1">
      <c r="A32" s="137"/>
      <c r="B32" s="143"/>
      <c r="C32" s="123"/>
      <c r="D32" s="129"/>
      <c r="E32" s="143"/>
      <c r="F32" s="132"/>
      <c r="G32" s="153"/>
      <c r="H32" s="126"/>
      <c r="I32" s="126"/>
      <c r="J32" s="126"/>
      <c r="K32" s="126"/>
      <c r="L32" s="126"/>
      <c r="M32" s="83">
        <v>22</v>
      </c>
      <c r="N32" s="49" t="s">
        <v>105</v>
      </c>
      <c r="O32" s="67" t="s">
        <v>106</v>
      </c>
      <c r="P32" s="46" t="s">
        <v>385</v>
      </c>
      <c r="Q32" s="47" t="s">
        <v>45</v>
      </c>
      <c r="R32" s="46">
        <v>16</v>
      </c>
      <c r="S32" s="107">
        <v>0.05</v>
      </c>
      <c r="T32" s="46">
        <v>0</v>
      </c>
      <c r="U32" s="46">
        <v>2</v>
      </c>
      <c r="V32" s="46">
        <v>0</v>
      </c>
      <c r="W32" s="46">
        <v>1</v>
      </c>
      <c r="X32" s="46" t="s">
        <v>241</v>
      </c>
      <c r="Y32" s="46" t="s">
        <v>243</v>
      </c>
      <c r="Z32" s="146"/>
      <c r="AA32" s="146"/>
      <c r="AB32" s="146"/>
      <c r="AC32" s="146"/>
      <c r="AD32" s="146"/>
      <c r="AE32" s="146"/>
      <c r="AF32" s="146"/>
      <c r="AG32" s="163"/>
      <c r="AH32" s="163"/>
      <c r="AI32" s="146"/>
      <c r="AJ32" s="146"/>
      <c r="AK32" s="146"/>
      <c r="AL32" s="146"/>
      <c r="AM32" s="146"/>
      <c r="AN32" s="146"/>
      <c r="AO32" s="146"/>
      <c r="AP32" s="163"/>
      <c r="AQ32" s="163"/>
      <c r="AR32" s="146"/>
      <c r="AS32" s="146"/>
      <c r="AT32" s="146"/>
      <c r="AU32" s="146"/>
      <c r="AV32" s="146"/>
      <c r="AW32" s="146"/>
      <c r="AX32" s="146"/>
      <c r="AY32" s="163"/>
      <c r="AZ32" s="163"/>
      <c r="BA32" s="146"/>
      <c r="BB32" s="146"/>
      <c r="BC32" s="146"/>
      <c r="BD32" s="146"/>
      <c r="BE32" s="146"/>
      <c r="BF32" s="146"/>
      <c r="BG32" s="146"/>
      <c r="BH32" s="163"/>
      <c r="BI32" s="163"/>
      <c r="BJ32" s="146"/>
      <c r="BK32" s="146"/>
      <c r="BL32" s="146"/>
      <c r="BM32" s="146"/>
      <c r="BN32" s="146"/>
      <c r="BO32" s="146"/>
      <c r="BP32" s="146"/>
      <c r="BQ32" s="163"/>
      <c r="BR32" s="163"/>
      <c r="BS32" s="114"/>
    </row>
    <row r="33" spans="1:71" ht="36">
      <c r="A33" s="138"/>
      <c r="B33" s="144"/>
      <c r="C33" s="124"/>
      <c r="D33" s="130"/>
      <c r="E33" s="143"/>
      <c r="F33" s="132"/>
      <c r="G33" s="153"/>
      <c r="H33" s="127"/>
      <c r="I33" s="127"/>
      <c r="J33" s="127"/>
      <c r="K33" s="127"/>
      <c r="L33" s="127"/>
      <c r="M33" s="83">
        <v>23</v>
      </c>
      <c r="N33" s="51" t="s">
        <v>107</v>
      </c>
      <c r="O33" s="67" t="s">
        <v>95</v>
      </c>
      <c r="P33" s="46" t="s">
        <v>385</v>
      </c>
      <c r="Q33" s="47" t="s">
        <v>45</v>
      </c>
      <c r="R33" s="5">
        <v>16</v>
      </c>
      <c r="S33" s="107">
        <v>0.05</v>
      </c>
      <c r="T33" s="46">
        <v>0</v>
      </c>
      <c r="U33" s="46">
        <v>4</v>
      </c>
      <c r="V33" s="46">
        <v>1</v>
      </c>
      <c r="W33" s="46" t="s">
        <v>241</v>
      </c>
      <c r="X33" s="46" t="s">
        <v>242</v>
      </c>
      <c r="Y33" s="46" t="s">
        <v>244</v>
      </c>
      <c r="Z33" s="146"/>
      <c r="AA33" s="146"/>
      <c r="AB33" s="146"/>
      <c r="AC33" s="146"/>
      <c r="AD33" s="146"/>
      <c r="AE33" s="146"/>
      <c r="AF33" s="146"/>
      <c r="AG33" s="163"/>
      <c r="AH33" s="163"/>
      <c r="AI33" s="146"/>
      <c r="AJ33" s="146"/>
      <c r="AK33" s="146"/>
      <c r="AL33" s="146"/>
      <c r="AM33" s="146"/>
      <c r="AN33" s="146"/>
      <c r="AO33" s="146"/>
      <c r="AP33" s="163"/>
      <c r="AQ33" s="163"/>
      <c r="AR33" s="146"/>
      <c r="AS33" s="146"/>
      <c r="AT33" s="146"/>
      <c r="AU33" s="146"/>
      <c r="AV33" s="146"/>
      <c r="AW33" s="146"/>
      <c r="AX33" s="146"/>
      <c r="AY33" s="163"/>
      <c r="AZ33" s="163"/>
      <c r="BA33" s="146"/>
      <c r="BB33" s="146"/>
      <c r="BC33" s="146"/>
      <c r="BD33" s="146"/>
      <c r="BE33" s="146"/>
      <c r="BF33" s="146"/>
      <c r="BG33" s="146"/>
      <c r="BH33" s="163"/>
      <c r="BI33" s="163"/>
      <c r="BJ33" s="146"/>
      <c r="BK33" s="146"/>
      <c r="BL33" s="146"/>
      <c r="BM33" s="146"/>
      <c r="BN33" s="146"/>
      <c r="BO33" s="146"/>
      <c r="BP33" s="146"/>
      <c r="BQ33" s="163"/>
      <c r="BR33" s="163"/>
      <c r="BS33" s="114"/>
    </row>
    <row r="34" spans="1:71" ht="37.5" customHeight="1">
      <c r="A34" s="121" t="s">
        <v>51</v>
      </c>
      <c r="B34" s="115" t="s">
        <v>23</v>
      </c>
      <c r="C34" s="120">
        <v>6</v>
      </c>
      <c r="D34" s="115" t="s">
        <v>20</v>
      </c>
      <c r="E34" s="115" t="s">
        <v>21</v>
      </c>
      <c r="F34" s="113">
        <v>13.93</v>
      </c>
      <c r="G34" s="116">
        <v>12.54</v>
      </c>
      <c r="H34" s="113" t="s">
        <v>43</v>
      </c>
      <c r="I34" s="113">
        <v>13.93</v>
      </c>
      <c r="J34" s="113">
        <v>13.47</v>
      </c>
      <c r="K34" s="113">
        <v>13</v>
      </c>
      <c r="L34" s="113">
        <v>12.54</v>
      </c>
      <c r="M34" s="83">
        <v>24</v>
      </c>
      <c r="N34" s="51" t="s">
        <v>292</v>
      </c>
      <c r="O34" s="34" t="s">
        <v>22</v>
      </c>
      <c r="P34" s="46" t="s">
        <v>385</v>
      </c>
      <c r="Q34" s="47" t="s">
        <v>45</v>
      </c>
      <c r="R34" s="5">
        <v>3</v>
      </c>
      <c r="S34" s="107">
        <v>0.35</v>
      </c>
      <c r="T34" s="46">
        <v>0</v>
      </c>
      <c r="U34" s="43">
        <v>1</v>
      </c>
      <c r="V34" s="46">
        <v>25</v>
      </c>
      <c r="W34" s="46">
        <v>50</v>
      </c>
      <c r="X34" s="46">
        <v>75</v>
      </c>
      <c r="Y34" s="46">
        <v>100</v>
      </c>
      <c r="Z34" s="117">
        <f>SUM(AA34:AF38)</f>
        <v>4411896</v>
      </c>
      <c r="AA34" s="117">
        <v>3911896</v>
      </c>
      <c r="AB34" s="117"/>
      <c r="AC34" s="117"/>
      <c r="AD34" s="117"/>
      <c r="AE34" s="117">
        <v>500000</v>
      </c>
      <c r="AF34" s="117"/>
      <c r="AG34" s="168">
        <v>1500000</v>
      </c>
      <c r="AH34" s="165" t="s">
        <v>379</v>
      </c>
      <c r="AI34" s="117">
        <v>900000</v>
      </c>
      <c r="AJ34" s="117">
        <v>900000</v>
      </c>
      <c r="AK34" s="117"/>
      <c r="AL34" s="117"/>
      <c r="AM34" s="117"/>
      <c r="AN34" s="117"/>
      <c r="AO34" s="117"/>
      <c r="AP34" s="168"/>
      <c r="AQ34" s="168"/>
      <c r="AR34" s="117">
        <v>1442898</v>
      </c>
      <c r="AS34" s="117">
        <v>942898</v>
      </c>
      <c r="AT34" s="117"/>
      <c r="AU34" s="117"/>
      <c r="AV34" s="117"/>
      <c r="AW34" s="117">
        <v>500000</v>
      </c>
      <c r="AX34" s="117"/>
      <c r="AY34" s="168">
        <v>1500000</v>
      </c>
      <c r="AZ34" s="165" t="s">
        <v>251</v>
      </c>
      <c r="BA34" s="117">
        <v>990748</v>
      </c>
      <c r="BB34" s="117">
        <v>990748</v>
      </c>
      <c r="BC34" s="117"/>
      <c r="BD34" s="117"/>
      <c r="BE34" s="117"/>
      <c r="BF34" s="117"/>
      <c r="BG34" s="117"/>
      <c r="BH34" s="168"/>
      <c r="BI34" s="168"/>
      <c r="BJ34" s="117">
        <v>1078252</v>
      </c>
      <c r="BK34" s="117">
        <v>1078252</v>
      </c>
      <c r="BL34" s="117"/>
      <c r="BM34" s="117"/>
      <c r="BN34" s="117"/>
      <c r="BO34" s="117"/>
      <c r="BP34" s="117"/>
      <c r="BQ34" s="168"/>
      <c r="BR34" s="168"/>
      <c r="BS34" s="114" t="s">
        <v>196</v>
      </c>
    </row>
    <row r="35" spans="1:71" ht="33" customHeight="1">
      <c r="A35" s="121"/>
      <c r="B35" s="115"/>
      <c r="C35" s="120"/>
      <c r="D35" s="115"/>
      <c r="E35" s="115"/>
      <c r="F35" s="113"/>
      <c r="G35" s="116"/>
      <c r="H35" s="113"/>
      <c r="I35" s="113"/>
      <c r="J35" s="113"/>
      <c r="K35" s="113"/>
      <c r="L35" s="113"/>
      <c r="M35" s="83">
        <v>25</v>
      </c>
      <c r="N35" s="51" t="s">
        <v>192</v>
      </c>
      <c r="O35" s="34" t="s">
        <v>193</v>
      </c>
      <c r="P35" s="46" t="s">
        <v>385</v>
      </c>
      <c r="Q35" s="47" t="s">
        <v>45</v>
      </c>
      <c r="R35" s="5">
        <v>3</v>
      </c>
      <c r="S35" s="107">
        <v>0.05</v>
      </c>
      <c r="T35" s="46">
        <v>39</v>
      </c>
      <c r="U35" s="5">
        <v>50</v>
      </c>
      <c r="V35" s="46">
        <v>10</v>
      </c>
      <c r="W35" s="46" t="s">
        <v>245</v>
      </c>
      <c r="X35" s="46" t="s">
        <v>346</v>
      </c>
      <c r="Y35" s="46" t="s">
        <v>347</v>
      </c>
      <c r="Z35" s="118"/>
      <c r="AA35" s="118"/>
      <c r="AB35" s="118"/>
      <c r="AC35" s="118"/>
      <c r="AD35" s="118"/>
      <c r="AE35" s="118"/>
      <c r="AF35" s="118"/>
      <c r="AG35" s="169"/>
      <c r="AH35" s="166"/>
      <c r="AI35" s="118"/>
      <c r="AJ35" s="118"/>
      <c r="AK35" s="118"/>
      <c r="AL35" s="118"/>
      <c r="AM35" s="118"/>
      <c r="AN35" s="118"/>
      <c r="AO35" s="118"/>
      <c r="AP35" s="169"/>
      <c r="AQ35" s="169"/>
      <c r="AR35" s="118"/>
      <c r="AS35" s="118"/>
      <c r="AT35" s="118"/>
      <c r="AU35" s="118"/>
      <c r="AV35" s="118"/>
      <c r="AW35" s="118"/>
      <c r="AX35" s="118"/>
      <c r="AY35" s="169"/>
      <c r="AZ35" s="166"/>
      <c r="BA35" s="118"/>
      <c r="BB35" s="118"/>
      <c r="BC35" s="118"/>
      <c r="BD35" s="118"/>
      <c r="BE35" s="118"/>
      <c r="BF35" s="118"/>
      <c r="BG35" s="118"/>
      <c r="BH35" s="169"/>
      <c r="BI35" s="169"/>
      <c r="BJ35" s="118"/>
      <c r="BK35" s="118"/>
      <c r="BL35" s="118"/>
      <c r="BM35" s="118"/>
      <c r="BN35" s="118"/>
      <c r="BO35" s="118"/>
      <c r="BP35" s="118"/>
      <c r="BQ35" s="169"/>
      <c r="BR35" s="169"/>
      <c r="BS35" s="114"/>
    </row>
    <row r="36" spans="1:71" ht="33" customHeight="1">
      <c r="A36" s="121"/>
      <c r="B36" s="115"/>
      <c r="C36" s="120">
        <v>7</v>
      </c>
      <c r="D36" s="115" t="s">
        <v>188</v>
      </c>
      <c r="E36" s="115" t="s">
        <v>189</v>
      </c>
      <c r="F36" s="113">
        <v>96.77</v>
      </c>
      <c r="G36" s="116">
        <v>87.1</v>
      </c>
      <c r="H36" s="113" t="s">
        <v>43</v>
      </c>
      <c r="I36" s="113">
        <v>96.77</v>
      </c>
      <c r="J36" s="113">
        <v>93.55</v>
      </c>
      <c r="K36" s="113">
        <v>90.32</v>
      </c>
      <c r="L36" s="113">
        <v>87.1</v>
      </c>
      <c r="M36" s="83">
        <v>26</v>
      </c>
      <c r="N36" s="51" t="s">
        <v>194</v>
      </c>
      <c r="O36" s="34" t="s">
        <v>389</v>
      </c>
      <c r="P36" s="46" t="s">
        <v>385</v>
      </c>
      <c r="Q36" s="47" t="s">
        <v>45</v>
      </c>
      <c r="R36" s="5">
        <v>3</v>
      </c>
      <c r="S36" s="107">
        <v>0.05</v>
      </c>
      <c r="T36" s="46">
        <v>0</v>
      </c>
      <c r="U36" s="5">
        <v>100</v>
      </c>
      <c r="V36" s="46">
        <v>10</v>
      </c>
      <c r="W36" s="46">
        <v>40</v>
      </c>
      <c r="X36" s="46">
        <v>65</v>
      </c>
      <c r="Y36" s="46">
        <v>100</v>
      </c>
      <c r="Z36" s="118"/>
      <c r="AA36" s="118"/>
      <c r="AB36" s="118"/>
      <c r="AC36" s="118"/>
      <c r="AD36" s="118"/>
      <c r="AE36" s="118"/>
      <c r="AF36" s="118"/>
      <c r="AG36" s="169"/>
      <c r="AH36" s="166"/>
      <c r="AI36" s="118"/>
      <c r="AJ36" s="118"/>
      <c r="AK36" s="118"/>
      <c r="AL36" s="118"/>
      <c r="AM36" s="118"/>
      <c r="AN36" s="118"/>
      <c r="AO36" s="118"/>
      <c r="AP36" s="169"/>
      <c r="AQ36" s="169"/>
      <c r="AR36" s="118"/>
      <c r="AS36" s="118"/>
      <c r="AT36" s="118"/>
      <c r="AU36" s="118"/>
      <c r="AV36" s="118"/>
      <c r="AW36" s="118"/>
      <c r="AX36" s="118"/>
      <c r="AY36" s="169"/>
      <c r="AZ36" s="166"/>
      <c r="BA36" s="118"/>
      <c r="BB36" s="118"/>
      <c r="BC36" s="118"/>
      <c r="BD36" s="118"/>
      <c r="BE36" s="118"/>
      <c r="BF36" s="118"/>
      <c r="BG36" s="118"/>
      <c r="BH36" s="169"/>
      <c r="BI36" s="169"/>
      <c r="BJ36" s="118"/>
      <c r="BK36" s="118"/>
      <c r="BL36" s="118"/>
      <c r="BM36" s="118"/>
      <c r="BN36" s="118"/>
      <c r="BO36" s="118"/>
      <c r="BP36" s="118"/>
      <c r="BQ36" s="169"/>
      <c r="BR36" s="169"/>
      <c r="BS36" s="114"/>
    </row>
    <row r="37" spans="1:71" ht="36" customHeight="1">
      <c r="A37" s="121"/>
      <c r="B37" s="115"/>
      <c r="C37" s="120"/>
      <c r="D37" s="115"/>
      <c r="E37" s="115"/>
      <c r="F37" s="113"/>
      <c r="G37" s="116"/>
      <c r="H37" s="113"/>
      <c r="I37" s="113"/>
      <c r="J37" s="113"/>
      <c r="K37" s="113"/>
      <c r="L37" s="113"/>
      <c r="M37" s="83">
        <v>27</v>
      </c>
      <c r="N37" s="51" t="s">
        <v>195</v>
      </c>
      <c r="O37" s="34" t="s">
        <v>348</v>
      </c>
      <c r="P37" s="46" t="s">
        <v>385</v>
      </c>
      <c r="Q37" s="47" t="s">
        <v>44</v>
      </c>
      <c r="R37" s="5">
        <v>3</v>
      </c>
      <c r="S37" s="107">
        <v>0.15</v>
      </c>
      <c r="T37" s="46">
        <v>1</v>
      </c>
      <c r="U37" s="46">
        <v>1</v>
      </c>
      <c r="V37" s="46">
        <v>1</v>
      </c>
      <c r="W37" s="46">
        <v>1</v>
      </c>
      <c r="X37" s="46">
        <v>1</v>
      </c>
      <c r="Y37" s="46">
        <v>1</v>
      </c>
      <c r="Z37" s="118"/>
      <c r="AA37" s="118"/>
      <c r="AB37" s="118"/>
      <c r="AC37" s="118"/>
      <c r="AD37" s="118"/>
      <c r="AE37" s="118"/>
      <c r="AF37" s="118"/>
      <c r="AG37" s="169"/>
      <c r="AH37" s="166"/>
      <c r="AI37" s="118"/>
      <c r="AJ37" s="118"/>
      <c r="AK37" s="118"/>
      <c r="AL37" s="118"/>
      <c r="AM37" s="118"/>
      <c r="AN37" s="118"/>
      <c r="AO37" s="118"/>
      <c r="AP37" s="169"/>
      <c r="AQ37" s="169"/>
      <c r="AR37" s="118"/>
      <c r="AS37" s="118"/>
      <c r="AT37" s="118"/>
      <c r="AU37" s="118"/>
      <c r="AV37" s="118"/>
      <c r="AW37" s="118"/>
      <c r="AX37" s="118"/>
      <c r="AY37" s="169"/>
      <c r="AZ37" s="166"/>
      <c r="BA37" s="118"/>
      <c r="BB37" s="118"/>
      <c r="BC37" s="118"/>
      <c r="BD37" s="118"/>
      <c r="BE37" s="118"/>
      <c r="BF37" s="118"/>
      <c r="BG37" s="118"/>
      <c r="BH37" s="169"/>
      <c r="BI37" s="169"/>
      <c r="BJ37" s="118"/>
      <c r="BK37" s="118"/>
      <c r="BL37" s="118"/>
      <c r="BM37" s="118"/>
      <c r="BN37" s="118"/>
      <c r="BO37" s="118"/>
      <c r="BP37" s="118"/>
      <c r="BQ37" s="169"/>
      <c r="BR37" s="169"/>
      <c r="BS37" s="114"/>
    </row>
    <row r="38" spans="1:71" ht="36.75" customHeight="1">
      <c r="A38" s="121"/>
      <c r="B38" s="115"/>
      <c r="C38" s="120"/>
      <c r="D38" s="115"/>
      <c r="E38" s="115"/>
      <c r="F38" s="113"/>
      <c r="G38" s="116"/>
      <c r="H38" s="113"/>
      <c r="I38" s="113"/>
      <c r="J38" s="113"/>
      <c r="K38" s="113"/>
      <c r="L38" s="113"/>
      <c r="M38" s="83">
        <v>28</v>
      </c>
      <c r="N38" s="51" t="s">
        <v>365</v>
      </c>
      <c r="O38" s="44" t="s">
        <v>366</v>
      </c>
      <c r="P38" s="46" t="s">
        <v>385</v>
      </c>
      <c r="Q38" s="46" t="s">
        <v>45</v>
      </c>
      <c r="R38" s="46"/>
      <c r="S38" s="46">
        <v>0.05</v>
      </c>
      <c r="T38" s="46">
        <v>1</v>
      </c>
      <c r="U38" s="46" t="s">
        <v>373</v>
      </c>
      <c r="V38" s="46"/>
      <c r="W38" s="46"/>
      <c r="X38" s="46"/>
      <c r="Y38" s="46"/>
      <c r="Z38" s="164"/>
      <c r="AA38" s="119"/>
      <c r="AB38" s="119"/>
      <c r="AC38" s="119"/>
      <c r="AD38" s="119"/>
      <c r="AE38" s="119"/>
      <c r="AF38" s="119"/>
      <c r="AG38" s="119"/>
      <c r="AH38" s="167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67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4"/>
    </row>
    <row r="39" spans="1:71" ht="1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/>
      <c r="T39" s="87"/>
      <c r="U39" s="87"/>
      <c r="V39" s="87"/>
      <c r="W39" s="87"/>
      <c r="X39" s="87"/>
      <c r="Y39" s="87"/>
      <c r="Z39" s="92">
        <f aca="true" t="shared" si="0" ref="Z39:BR39">SUM(Z11:Z38)</f>
        <v>11604076</v>
      </c>
      <c r="AA39" s="92">
        <f t="shared" si="0"/>
        <v>5042000</v>
      </c>
      <c r="AB39" s="92">
        <f t="shared" si="0"/>
        <v>0</v>
      </c>
      <c r="AC39" s="92">
        <f t="shared" si="0"/>
        <v>0</v>
      </c>
      <c r="AD39" s="92">
        <f t="shared" si="0"/>
        <v>0</v>
      </c>
      <c r="AE39" s="92">
        <f t="shared" si="0"/>
        <v>500000</v>
      </c>
      <c r="AF39" s="92">
        <f t="shared" si="0"/>
        <v>6062076</v>
      </c>
      <c r="AG39" s="92">
        <f t="shared" si="0"/>
        <v>1500000</v>
      </c>
      <c r="AH39" s="92">
        <f t="shared" si="0"/>
        <v>0</v>
      </c>
      <c r="AI39" s="92">
        <f t="shared" si="0"/>
        <v>2609000</v>
      </c>
      <c r="AJ39" s="92">
        <f t="shared" si="0"/>
        <v>1160000</v>
      </c>
      <c r="AK39" s="92">
        <f t="shared" si="0"/>
        <v>0</v>
      </c>
      <c r="AL39" s="92">
        <f t="shared" si="0"/>
        <v>0</v>
      </c>
      <c r="AM39" s="92">
        <f t="shared" si="0"/>
        <v>0</v>
      </c>
      <c r="AN39" s="92">
        <f t="shared" si="0"/>
        <v>0</v>
      </c>
      <c r="AO39" s="92">
        <f t="shared" si="0"/>
        <v>1449000</v>
      </c>
      <c r="AP39" s="92">
        <f t="shared" si="0"/>
        <v>0</v>
      </c>
      <c r="AQ39" s="92">
        <f t="shared" si="0"/>
        <v>0</v>
      </c>
      <c r="AR39" s="92">
        <f t="shared" si="0"/>
        <v>3207761</v>
      </c>
      <c r="AS39" s="92">
        <f t="shared" si="0"/>
        <v>1215291</v>
      </c>
      <c r="AT39" s="92">
        <f t="shared" si="0"/>
        <v>0</v>
      </c>
      <c r="AU39" s="92">
        <f t="shared" si="0"/>
        <v>0</v>
      </c>
      <c r="AV39" s="92">
        <f t="shared" si="0"/>
        <v>0</v>
      </c>
      <c r="AW39" s="92">
        <f t="shared" si="0"/>
        <v>500000</v>
      </c>
      <c r="AX39" s="92">
        <f t="shared" si="0"/>
        <v>1492470</v>
      </c>
      <c r="AY39" s="92">
        <f t="shared" si="0"/>
        <v>1500000</v>
      </c>
      <c r="AZ39" s="92">
        <f t="shared" si="0"/>
        <v>0</v>
      </c>
      <c r="BA39" s="92">
        <f t="shared" si="0"/>
        <v>2814208</v>
      </c>
      <c r="BB39" s="92">
        <f t="shared" si="0"/>
        <v>1276964</v>
      </c>
      <c r="BC39" s="92">
        <f t="shared" si="0"/>
        <v>0</v>
      </c>
      <c r="BD39" s="92">
        <f t="shared" si="0"/>
        <v>0</v>
      </c>
      <c r="BE39" s="92">
        <f t="shared" si="0"/>
        <v>0</v>
      </c>
      <c r="BF39" s="92">
        <f t="shared" si="0"/>
        <v>0</v>
      </c>
      <c r="BG39" s="92">
        <f t="shared" si="0"/>
        <v>1537244</v>
      </c>
      <c r="BH39" s="92">
        <f t="shared" si="0"/>
        <v>0</v>
      </c>
      <c r="BI39" s="92">
        <f t="shared" si="0"/>
        <v>0</v>
      </c>
      <c r="BJ39" s="92">
        <f t="shared" si="0"/>
        <v>2973108</v>
      </c>
      <c r="BK39" s="92">
        <f t="shared" si="0"/>
        <v>1389747</v>
      </c>
      <c r="BL39" s="92">
        <f t="shared" si="0"/>
        <v>0</v>
      </c>
      <c r="BM39" s="92">
        <f t="shared" si="0"/>
        <v>0</v>
      </c>
      <c r="BN39" s="92">
        <f t="shared" si="0"/>
        <v>0</v>
      </c>
      <c r="BO39" s="92">
        <f t="shared" si="0"/>
        <v>0</v>
      </c>
      <c r="BP39" s="92">
        <f t="shared" si="0"/>
        <v>1583361</v>
      </c>
      <c r="BQ39" s="92">
        <f t="shared" si="0"/>
        <v>0</v>
      </c>
      <c r="BR39" s="92">
        <f t="shared" si="0"/>
        <v>0</v>
      </c>
      <c r="BS39" s="87"/>
    </row>
    <row r="40" spans="1:71" ht="1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90">
        <f>SUM(S11:S39)</f>
        <v>3.9999999999999982</v>
      </c>
      <c r="T40" s="89"/>
      <c r="U40" s="89"/>
      <c r="V40" s="89"/>
      <c r="W40" s="89"/>
      <c r="X40" s="89"/>
      <c r="Y40" s="89"/>
      <c r="Z40" s="91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</row>
    <row r="41" spans="1:71" ht="1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90"/>
      <c r="T41" s="89"/>
      <c r="U41" s="89"/>
      <c r="V41" s="89"/>
      <c r="W41" s="89"/>
      <c r="X41" s="89"/>
      <c r="Y41" s="89"/>
      <c r="Z41" s="93">
        <v>11604078</v>
      </c>
      <c r="AA41" s="93">
        <v>5042000</v>
      </c>
      <c r="AB41" s="93">
        <v>0</v>
      </c>
      <c r="AC41" s="93">
        <v>0</v>
      </c>
      <c r="AD41" s="93">
        <v>0</v>
      </c>
      <c r="AE41" s="93">
        <v>500000</v>
      </c>
      <c r="AF41" s="93">
        <v>6062076</v>
      </c>
      <c r="AG41" s="93">
        <v>1500000</v>
      </c>
      <c r="AH41" s="93">
        <v>0</v>
      </c>
      <c r="AI41" s="93">
        <v>2609000</v>
      </c>
      <c r="AJ41" s="93">
        <v>1160000</v>
      </c>
      <c r="AK41" s="93">
        <v>0</v>
      </c>
      <c r="AL41" s="93">
        <v>0</v>
      </c>
      <c r="AM41" s="93">
        <v>0</v>
      </c>
      <c r="AN41" s="93">
        <v>0</v>
      </c>
      <c r="AO41" s="93">
        <v>1449000</v>
      </c>
      <c r="AP41" s="93">
        <v>0</v>
      </c>
      <c r="AQ41" s="93">
        <v>0</v>
      </c>
      <c r="AR41" s="93">
        <v>3207761</v>
      </c>
      <c r="AS41" s="93">
        <v>1215291</v>
      </c>
      <c r="AT41" s="93">
        <v>0</v>
      </c>
      <c r="AU41" s="93">
        <v>0</v>
      </c>
      <c r="AV41" s="93">
        <v>0</v>
      </c>
      <c r="AW41" s="93">
        <v>500000</v>
      </c>
      <c r="AX41" s="93">
        <v>1492470</v>
      </c>
      <c r="AY41" s="93">
        <v>1500000</v>
      </c>
      <c r="AZ41" s="93">
        <v>0</v>
      </c>
      <c r="BA41" s="93">
        <v>2814208</v>
      </c>
      <c r="BB41" s="93">
        <v>1276964</v>
      </c>
      <c r="BC41" s="93">
        <v>0</v>
      </c>
      <c r="BD41" s="93">
        <v>0</v>
      </c>
      <c r="BE41" s="93">
        <v>0</v>
      </c>
      <c r="BF41" s="93">
        <v>0</v>
      </c>
      <c r="BG41" s="93">
        <v>1537244</v>
      </c>
      <c r="BH41" s="93">
        <v>0</v>
      </c>
      <c r="BI41" s="93">
        <v>0</v>
      </c>
      <c r="BJ41" s="93">
        <v>2973108</v>
      </c>
      <c r="BK41" s="93">
        <v>1389747</v>
      </c>
      <c r="BL41" s="93">
        <v>0</v>
      </c>
      <c r="BM41" s="93">
        <v>0</v>
      </c>
      <c r="BN41" s="93">
        <v>0</v>
      </c>
      <c r="BO41" s="93">
        <v>0</v>
      </c>
      <c r="BP41" s="93">
        <v>1583361</v>
      </c>
      <c r="BQ41" s="93">
        <v>0</v>
      </c>
      <c r="BR41" s="93">
        <v>0</v>
      </c>
      <c r="BS41" s="89"/>
    </row>
    <row r="42" ht="15">
      <c r="AA42" s="26"/>
    </row>
    <row r="43" ht="15">
      <c r="AA43" s="26"/>
    </row>
    <row r="44" ht="15">
      <c r="AA44" s="26"/>
    </row>
    <row r="45" ht="15">
      <c r="AA45" s="26"/>
    </row>
  </sheetData>
  <sheetProtection/>
  <mergeCells count="171">
    <mergeCell ref="BM34:BM38"/>
    <mergeCell ref="BN34:BN38"/>
    <mergeCell ref="BO34:BO38"/>
    <mergeCell ref="BP34:BP38"/>
    <mergeCell ref="BQ34:BQ38"/>
    <mergeCell ref="BR34:BR38"/>
    <mergeCell ref="BA34:BA38"/>
    <mergeCell ref="BB34:BB38"/>
    <mergeCell ref="BC34:BC38"/>
    <mergeCell ref="BD34:BD38"/>
    <mergeCell ref="BE34:BE38"/>
    <mergeCell ref="BF34:BF38"/>
    <mergeCell ref="AU34:AU38"/>
    <mergeCell ref="AV34:AV38"/>
    <mergeCell ref="AW34:AW38"/>
    <mergeCell ref="AX34:AX38"/>
    <mergeCell ref="AY34:AY38"/>
    <mergeCell ref="AZ34:AZ38"/>
    <mergeCell ref="AO34:AO38"/>
    <mergeCell ref="AP34:AP38"/>
    <mergeCell ref="AQ34:AQ38"/>
    <mergeCell ref="AR34:AR38"/>
    <mergeCell ref="AS34:AS38"/>
    <mergeCell ref="AT34:AT38"/>
    <mergeCell ref="BH34:BH38"/>
    <mergeCell ref="BI34:BI38"/>
    <mergeCell ref="BJ34:BJ38"/>
    <mergeCell ref="BK34:BK38"/>
    <mergeCell ref="BL34:BL38"/>
    <mergeCell ref="AC34:AC38"/>
    <mergeCell ref="AD34:AD38"/>
    <mergeCell ref="AE34:AE38"/>
    <mergeCell ref="AF34:AF38"/>
    <mergeCell ref="AG34:AG38"/>
    <mergeCell ref="BS11:BS33"/>
    <mergeCell ref="BK11:BK33"/>
    <mergeCell ref="BL11:BL33"/>
    <mergeCell ref="BM11:BM33"/>
    <mergeCell ref="BN11:BN33"/>
    <mergeCell ref="BO11:BO33"/>
    <mergeCell ref="BP11:BP33"/>
    <mergeCell ref="BG11:BG33"/>
    <mergeCell ref="BH11:BH33"/>
    <mergeCell ref="BI11:BI33"/>
    <mergeCell ref="BJ11:BJ33"/>
    <mergeCell ref="BQ11:BQ33"/>
    <mergeCell ref="BR11:BR33"/>
    <mergeCell ref="BA11:BA33"/>
    <mergeCell ref="BB11:BB33"/>
    <mergeCell ref="BC11:BC33"/>
    <mergeCell ref="BD11:BD33"/>
    <mergeCell ref="BE11:BE33"/>
    <mergeCell ref="BF11:BF33"/>
    <mergeCell ref="AR11:AR33"/>
    <mergeCell ref="AY11:AY33"/>
    <mergeCell ref="AZ11:AZ33"/>
    <mergeCell ref="AS11:AS33"/>
    <mergeCell ref="AT11:AT33"/>
    <mergeCell ref="AU11:AU33"/>
    <mergeCell ref="AV11:AV33"/>
    <mergeCell ref="AW11:AW33"/>
    <mergeCell ref="AX11:AX33"/>
    <mergeCell ref="AQ11:AQ33"/>
    <mergeCell ref="AI34:AI38"/>
    <mergeCell ref="AJ34:AJ38"/>
    <mergeCell ref="AK11:AK33"/>
    <mergeCell ref="AI11:AI33"/>
    <mergeCell ref="AJ11:AJ33"/>
    <mergeCell ref="AO11:AO33"/>
    <mergeCell ref="AP11:AP33"/>
    <mergeCell ref="AK34:AK38"/>
    <mergeCell ref="AL34:AL38"/>
    <mergeCell ref="Z11:Z33"/>
    <mergeCell ref="AG11:AG33"/>
    <mergeCell ref="AC11:AC33"/>
    <mergeCell ref="AH11:AH33"/>
    <mergeCell ref="Z34:Z38"/>
    <mergeCell ref="AA34:AA38"/>
    <mergeCell ref="AB34:AB38"/>
    <mergeCell ref="AH34:AH38"/>
    <mergeCell ref="K24:K33"/>
    <mergeCell ref="K34:K35"/>
    <mergeCell ref="J24:J33"/>
    <mergeCell ref="J34:J35"/>
    <mergeCell ref="L21:L22"/>
    <mergeCell ref="L24:L33"/>
    <mergeCell ref="L34:L35"/>
    <mergeCell ref="A1:BS1"/>
    <mergeCell ref="AL11:AL33"/>
    <mergeCell ref="AM11:AM33"/>
    <mergeCell ref="AN11:AN33"/>
    <mergeCell ref="L11:L19"/>
    <mergeCell ref="AA11:AA33"/>
    <mergeCell ref="AB11:AB33"/>
    <mergeCell ref="BQ9:BR9"/>
    <mergeCell ref="J11:J19"/>
    <mergeCell ref="J21:J22"/>
    <mergeCell ref="BJ9:BP9"/>
    <mergeCell ref="AD11:AD33"/>
    <mergeCell ref="E24:E33"/>
    <mergeCell ref="F21:F22"/>
    <mergeCell ref="H11:H19"/>
    <mergeCell ref="H21:H22"/>
    <mergeCell ref="G24:G33"/>
    <mergeCell ref="AG9:AH9"/>
    <mergeCell ref="D9:L9"/>
    <mergeCell ref="K21:K22"/>
    <mergeCell ref="I11:I19"/>
    <mergeCell ref="I21:I22"/>
    <mergeCell ref="I24:I33"/>
    <mergeCell ref="I34:I35"/>
    <mergeCell ref="E11:E19"/>
    <mergeCell ref="D11:D19"/>
    <mergeCell ref="D21:D22"/>
    <mergeCell ref="E21:E22"/>
    <mergeCell ref="A2:BS2"/>
    <mergeCell ref="A3:BS3"/>
    <mergeCell ref="A9:A10"/>
    <mergeCell ref="B9:B10"/>
    <mergeCell ref="AP9:AQ9"/>
    <mergeCell ref="AF11:AF33"/>
    <mergeCell ref="BS9:BS10"/>
    <mergeCell ref="N9:Y9"/>
    <mergeCell ref="AI9:AO9"/>
    <mergeCell ref="Z9:AF9"/>
    <mergeCell ref="E4:N4"/>
    <mergeCell ref="E5:N5"/>
    <mergeCell ref="E6:N6"/>
    <mergeCell ref="C9:C10"/>
    <mergeCell ref="C11:C19"/>
    <mergeCell ref="C21:C22"/>
    <mergeCell ref="F11:F19"/>
    <mergeCell ref="G11:G19"/>
    <mergeCell ref="G21:G22"/>
    <mergeCell ref="K11:K19"/>
    <mergeCell ref="E7:BS7"/>
    <mergeCell ref="AY9:AZ9"/>
    <mergeCell ref="A11:A33"/>
    <mergeCell ref="B11:B20"/>
    <mergeCell ref="B21:B23"/>
    <mergeCell ref="B24:B33"/>
    <mergeCell ref="BH9:BI9"/>
    <mergeCell ref="BA9:BG9"/>
    <mergeCell ref="AE11:AE33"/>
    <mergeCell ref="AR9:AX9"/>
    <mergeCell ref="I36:I38"/>
    <mergeCell ref="C24:C33"/>
    <mergeCell ref="H24:H33"/>
    <mergeCell ref="D24:D33"/>
    <mergeCell ref="F24:F33"/>
    <mergeCell ref="F34:F35"/>
    <mergeCell ref="B34:B38"/>
    <mergeCell ref="C34:C35"/>
    <mergeCell ref="H34:H35"/>
    <mergeCell ref="A34:A38"/>
    <mergeCell ref="D34:D35"/>
    <mergeCell ref="J36:J38"/>
    <mergeCell ref="G34:G35"/>
    <mergeCell ref="E34:E35"/>
    <mergeCell ref="C36:C38"/>
    <mergeCell ref="H36:H38"/>
    <mergeCell ref="K36:K38"/>
    <mergeCell ref="L36:L38"/>
    <mergeCell ref="BS34:BS38"/>
    <mergeCell ref="D36:D38"/>
    <mergeCell ref="E36:E38"/>
    <mergeCell ref="F36:F38"/>
    <mergeCell ref="G36:G38"/>
    <mergeCell ref="AM34:AM38"/>
    <mergeCell ref="AN34:AN38"/>
    <mergeCell ref="BG34:BG3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2"/>
  <sheetViews>
    <sheetView zoomScalePageLayoutView="0" workbookViewId="0" topLeftCell="A10">
      <pane xSplit="1" ySplit="2" topLeftCell="B21" activePane="bottomRight" state="frozen"/>
      <selection pane="topLeft" activeCell="A10" sqref="A10"/>
      <selection pane="topRight" activeCell="B10" sqref="B10"/>
      <selection pane="bottomLeft" activeCell="A12" sqref="A12"/>
      <selection pane="bottomRight" activeCell="C29" sqref="C29"/>
    </sheetView>
  </sheetViews>
  <sheetFormatPr defaultColWidth="11.421875" defaultRowHeight="15"/>
  <cols>
    <col min="1" max="1" width="5.8515625" style="15" customWidth="1"/>
    <col min="2" max="2" width="26.140625" style="36" customWidth="1"/>
    <col min="3" max="3" width="4.8515625" style="15" customWidth="1"/>
    <col min="4" max="4" width="24.421875" style="36" customWidth="1"/>
    <col min="5" max="5" width="19.8515625" style="36" customWidth="1"/>
    <col min="6" max="6" width="7.57421875" style="15" customWidth="1"/>
    <col min="7" max="7" width="6.57421875" style="15" customWidth="1"/>
    <col min="8" max="8" width="5.57421875" style="15" customWidth="1"/>
    <col min="9" max="9" width="8.28125" style="15" customWidth="1"/>
    <col min="10" max="10" width="8.8515625" style="15" customWidth="1"/>
    <col min="11" max="12" width="8.57421875" style="15" customWidth="1"/>
    <col min="13" max="13" width="4.00390625" style="15" customWidth="1"/>
    <col min="14" max="14" width="38.421875" style="36" customWidth="1"/>
    <col min="15" max="15" width="23.28125" style="36" customWidth="1"/>
    <col min="16" max="16" width="4.7109375" style="36" customWidth="1"/>
    <col min="17" max="17" width="8.57421875" style="15" customWidth="1"/>
    <col min="18" max="18" width="6.140625" style="15" customWidth="1"/>
    <col min="19" max="19" width="5.00390625" style="17" customWidth="1"/>
    <col min="20" max="20" width="6.140625" style="15" customWidth="1"/>
    <col min="21" max="21" width="8.7109375" style="15" customWidth="1"/>
    <col min="22" max="22" width="9.421875" style="15" customWidth="1"/>
    <col min="23" max="23" width="9.28125" style="15" customWidth="1"/>
    <col min="24" max="24" width="10.140625" style="15" customWidth="1"/>
    <col min="25" max="25" width="8.8515625" style="15" customWidth="1"/>
    <col min="26" max="70" width="11.421875" style="15" customWidth="1"/>
    <col min="71" max="71" width="15.00390625" style="15" customWidth="1"/>
    <col min="72" max="16384" width="11.421875" style="15" customWidth="1"/>
  </cols>
  <sheetData>
    <row r="1" spans="1:71" ht="1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</row>
    <row r="2" spans="1:71" ht="1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</row>
    <row r="3" spans="1:71" ht="1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</row>
    <row r="4" spans="1:71" ht="18" customHeight="1">
      <c r="A4" s="33"/>
      <c r="B4" s="11"/>
      <c r="C4" s="56"/>
      <c r="D4" s="56" t="s">
        <v>74</v>
      </c>
      <c r="E4" s="147" t="s">
        <v>73</v>
      </c>
      <c r="F4" s="147"/>
      <c r="G4" s="147"/>
      <c r="H4" s="147"/>
      <c r="I4" s="147"/>
      <c r="J4" s="147"/>
      <c r="K4" s="147"/>
      <c r="L4" s="147"/>
      <c r="M4" s="147"/>
      <c r="N4" s="147"/>
      <c r="O4" s="11"/>
      <c r="P4" s="11"/>
      <c r="Q4" s="11"/>
      <c r="R4" s="11"/>
      <c r="S4" s="11"/>
      <c r="T4" s="11"/>
      <c r="U4" s="11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</row>
    <row r="5" spans="1:71" ht="12" customHeight="1">
      <c r="A5" s="4"/>
      <c r="B5" s="29"/>
      <c r="C5" s="33"/>
      <c r="D5" s="33" t="s">
        <v>1</v>
      </c>
      <c r="E5" s="133" t="s">
        <v>12</v>
      </c>
      <c r="F5" s="133"/>
      <c r="G5" s="133"/>
      <c r="H5" s="133"/>
      <c r="I5" s="133"/>
      <c r="J5" s="133"/>
      <c r="K5" s="133"/>
      <c r="L5" s="133"/>
      <c r="M5" s="133"/>
      <c r="N5" s="133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54"/>
    </row>
    <row r="6" spans="1:71" ht="12" customHeight="1">
      <c r="A6" s="4"/>
      <c r="B6" s="29"/>
      <c r="C6" s="33"/>
      <c r="D6" s="33" t="s">
        <v>41</v>
      </c>
      <c r="E6" s="133" t="s">
        <v>377</v>
      </c>
      <c r="F6" s="133"/>
      <c r="G6" s="133"/>
      <c r="H6" s="133"/>
      <c r="I6" s="133"/>
      <c r="J6" s="133"/>
      <c r="K6" s="133"/>
      <c r="L6" s="133"/>
      <c r="M6" s="133"/>
      <c r="N6" s="133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54"/>
    </row>
    <row r="7" spans="1:71" ht="26.25" customHeight="1">
      <c r="A7" s="4"/>
      <c r="B7" s="29"/>
      <c r="C7" s="59"/>
      <c r="D7" s="59" t="s">
        <v>70</v>
      </c>
      <c r="E7" s="179" t="s">
        <v>108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</row>
    <row r="8" spans="1:71" ht="14.25" customHeight="1">
      <c r="A8" s="4"/>
      <c r="B8" s="29"/>
      <c r="C8" s="37"/>
      <c r="D8" s="37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</row>
    <row r="9" spans="1:70" ht="12">
      <c r="A9" s="30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28"/>
      <c r="BR9" s="28"/>
    </row>
    <row r="10" spans="1:71" ht="15" customHeight="1">
      <c r="A10" s="157" t="s">
        <v>39</v>
      </c>
      <c r="B10" s="148" t="s">
        <v>16</v>
      </c>
      <c r="C10" s="157" t="s">
        <v>42</v>
      </c>
      <c r="D10" s="160" t="s">
        <v>7</v>
      </c>
      <c r="E10" s="161"/>
      <c r="F10" s="161"/>
      <c r="G10" s="161"/>
      <c r="H10" s="161"/>
      <c r="I10" s="161"/>
      <c r="J10" s="161"/>
      <c r="K10" s="161"/>
      <c r="L10" s="161"/>
      <c r="M10" s="187" t="s">
        <v>197</v>
      </c>
      <c r="N10" s="120" t="s">
        <v>8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45" t="s">
        <v>380</v>
      </c>
      <c r="AA10" s="145"/>
      <c r="AB10" s="145"/>
      <c r="AC10" s="145"/>
      <c r="AD10" s="145"/>
      <c r="AE10" s="145"/>
      <c r="AF10" s="145"/>
      <c r="AG10" s="134" t="s">
        <v>64</v>
      </c>
      <c r="AH10" s="135"/>
      <c r="AI10" s="145" t="s">
        <v>381</v>
      </c>
      <c r="AJ10" s="145"/>
      <c r="AK10" s="145"/>
      <c r="AL10" s="145"/>
      <c r="AM10" s="145"/>
      <c r="AN10" s="145"/>
      <c r="AO10" s="145"/>
      <c r="AP10" s="134" t="s">
        <v>65</v>
      </c>
      <c r="AQ10" s="135"/>
      <c r="AR10" s="145" t="s">
        <v>382</v>
      </c>
      <c r="AS10" s="145"/>
      <c r="AT10" s="145"/>
      <c r="AU10" s="145"/>
      <c r="AV10" s="145"/>
      <c r="AW10" s="145"/>
      <c r="AX10" s="145"/>
      <c r="AY10" s="134" t="s">
        <v>68</v>
      </c>
      <c r="AZ10" s="135"/>
      <c r="BA10" s="145" t="s">
        <v>383</v>
      </c>
      <c r="BB10" s="145"/>
      <c r="BC10" s="145"/>
      <c r="BD10" s="145"/>
      <c r="BE10" s="145"/>
      <c r="BF10" s="145"/>
      <c r="BG10" s="145"/>
      <c r="BH10" s="134" t="s">
        <v>67</v>
      </c>
      <c r="BI10" s="135"/>
      <c r="BJ10" s="145" t="s">
        <v>384</v>
      </c>
      <c r="BK10" s="145"/>
      <c r="BL10" s="145"/>
      <c r="BM10" s="145"/>
      <c r="BN10" s="145"/>
      <c r="BO10" s="145"/>
      <c r="BP10" s="145"/>
      <c r="BQ10" s="134" t="s">
        <v>66</v>
      </c>
      <c r="BR10" s="135"/>
      <c r="BS10" s="158" t="s">
        <v>5</v>
      </c>
    </row>
    <row r="11" spans="1:71" ht="93" customHeight="1">
      <c r="A11" s="157"/>
      <c r="B11" s="149"/>
      <c r="C11" s="157"/>
      <c r="D11" s="100" t="s">
        <v>9</v>
      </c>
      <c r="E11" s="100" t="s">
        <v>10</v>
      </c>
      <c r="F11" s="98" t="s">
        <v>13</v>
      </c>
      <c r="G11" s="98" t="s">
        <v>14</v>
      </c>
      <c r="H11" s="98" t="s">
        <v>0</v>
      </c>
      <c r="I11" s="98" t="s">
        <v>53</v>
      </c>
      <c r="J11" s="98" t="s">
        <v>54</v>
      </c>
      <c r="K11" s="98" t="s">
        <v>15</v>
      </c>
      <c r="L11" s="98" t="s">
        <v>55</v>
      </c>
      <c r="M11" s="188"/>
      <c r="N11" s="100" t="s">
        <v>11</v>
      </c>
      <c r="O11" s="100" t="s">
        <v>10</v>
      </c>
      <c r="P11" s="98" t="s">
        <v>387</v>
      </c>
      <c r="Q11" s="98" t="s">
        <v>0</v>
      </c>
      <c r="R11" s="98" t="s">
        <v>17</v>
      </c>
      <c r="S11" s="98" t="s">
        <v>6</v>
      </c>
      <c r="T11" s="98" t="s">
        <v>71</v>
      </c>
      <c r="U11" s="98" t="s">
        <v>56</v>
      </c>
      <c r="V11" s="98" t="s">
        <v>53</v>
      </c>
      <c r="W11" s="98" t="s">
        <v>57</v>
      </c>
      <c r="X11" s="98" t="s">
        <v>58</v>
      </c>
      <c r="Y11" s="98" t="s">
        <v>55</v>
      </c>
      <c r="Z11" s="99" t="s">
        <v>46</v>
      </c>
      <c r="AA11" s="99" t="s">
        <v>2</v>
      </c>
      <c r="AB11" s="99" t="s">
        <v>3</v>
      </c>
      <c r="AC11" s="99" t="s">
        <v>59</v>
      </c>
      <c r="AD11" s="99" t="s">
        <v>60</v>
      </c>
      <c r="AE11" s="99" t="s">
        <v>4</v>
      </c>
      <c r="AF11" s="99" t="s">
        <v>61</v>
      </c>
      <c r="AG11" s="27" t="s">
        <v>63</v>
      </c>
      <c r="AH11" s="27" t="s">
        <v>62</v>
      </c>
      <c r="AI11" s="99" t="s">
        <v>47</v>
      </c>
      <c r="AJ11" s="99" t="s">
        <v>2</v>
      </c>
      <c r="AK11" s="99" t="s">
        <v>3</v>
      </c>
      <c r="AL11" s="99" t="s">
        <v>59</v>
      </c>
      <c r="AM11" s="99" t="s">
        <v>60</v>
      </c>
      <c r="AN11" s="99" t="s">
        <v>4</v>
      </c>
      <c r="AO11" s="99" t="s">
        <v>61</v>
      </c>
      <c r="AP11" s="27" t="s">
        <v>63</v>
      </c>
      <c r="AQ11" s="27" t="s">
        <v>62</v>
      </c>
      <c r="AR11" s="99" t="s">
        <v>48</v>
      </c>
      <c r="AS11" s="99" t="s">
        <v>2</v>
      </c>
      <c r="AT11" s="99" t="s">
        <v>3</v>
      </c>
      <c r="AU11" s="99" t="s">
        <v>59</v>
      </c>
      <c r="AV11" s="99" t="s">
        <v>60</v>
      </c>
      <c r="AW11" s="99" t="s">
        <v>4</v>
      </c>
      <c r="AX11" s="99" t="s">
        <v>61</v>
      </c>
      <c r="AY11" s="27" t="s">
        <v>63</v>
      </c>
      <c r="AZ11" s="27" t="s">
        <v>62</v>
      </c>
      <c r="BA11" s="99" t="s">
        <v>49</v>
      </c>
      <c r="BB11" s="99" t="s">
        <v>2</v>
      </c>
      <c r="BC11" s="99" t="s">
        <v>3</v>
      </c>
      <c r="BD11" s="99" t="s">
        <v>59</v>
      </c>
      <c r="BE11" s="99" t="s">
        <v>60</v>
      </c>
      <c r="BF11" s="99" t="s">
        <v>4</v>
      </c>
      <c r="BG11" s="99" t="s">
        <v>61</v>
      </c>
      <c r="BH11" s="27" t="s">
        <v>63</v>
      </c>
      <c r="BI11" s="27" t="s">
        <v>62</v>
      </c>
      <c r="BJ11" s="99" t="s">
        <v>50</v>
      </c>
      <c r="BK11" s="99" t="s">
        <v>2</v>
      </c>
      <c r="BL11" s="99" t="s">
        <v>3</v>
      </c>
      <c r="BM11" s="99" t="s">
        <v>59</v>
      </c>
      <c r="BN11" s="99" t="s">
        <v>60</v>
      </c>
      <c r="BO11" s="99" t="s">
        <v>4</v>
      </c>
      <c r="BP11" s="99" t="s">
        <v>61</v>
      </c>
      <c r="BQ11" s="27" t="s">
        <v>63</v>
      </c>
      <c r="BR11" s="27" t="s">
        <v>62</v>
      </c>
      <c r="BS11" s="158"/>
    </row>
    <row r="12" spans="1:71" s="16" customFormat="1" ht="36" customHeight="1">
      <c r="A12" s="121" t="s">
        <v>172</v>
      </c>
      <c r="B12" s="173" t="s">
        <v>109</v>
      </c>
      <c r="C12" s="122">
        <v>8</v>
      </c>
      <c r="D12" s="173" t="s">
        <v>114</v>
      </c>
      <c r="E12" s="173" t="s">
        <v>115</v>
      </c>
      <c r="F12" s="183">
        <v>65</v>
      </c>
      <c r="G12" s="183">
        <v>65</v>
      </c>
      <c r="H12" s="176" t="s">
        <v>44</v>
      </c>
      <c r="I12" s="176">
        <v>65</v>
      </c>
      <c r="J12" s="176">
        <v>65</v>
      </c>
      <c r="K12" s="176">
        <v>65</v>
      </c>
      <c r="L12" s="176">
        <v>65</v>
      </c>
      <c r="M12" s="100">
        <v>29</v>
      </c>
      <c r="N12" s="41" t="s">
        <v>318</v>
      </c>
      <c r="O12" s="41" t="s">
        <v>121</v>
      </c>
      <c r="P12" s="110" t="s">
        <v>386</v>
      </c>
      <c r="Q12" s="5" t="s">
        <v>44</v>
      </c>
      <c r="R12" s="5">
        <v>16</v>
      </c>
      <c r="S12" s="5">
        <v>0.05</v>
      </c>
      <c r="T12" s="5">
        <v>65</v>
      </c>
      <c r="U12" s="5">
        <v>65</v>
      </c>
      <c r="V12" s="97">
        <v>65</v>
      </c>
      <c r="W12" s="97">
        <v>65</v>
      </c>
      <c r="X12" s="97">
        <v>65</v>
      </c>
      <c r="Y12" s="97">
        <v>65</v>
      </c>
      <c r="Z12" s="193">
        <v>9911896</v>
      </c>
      <c r="AA12" s="193">
        <v>3911896</v>
      </c>
      <c r="AB12" s="193"/>
      <c r="AC12" s="193">
        <v>6000000</v>
      </c>
      <c r="AD12" s="196"/>
      <c r="AE12" s="196"/>
      <c r="AF12" s="196"/>
      <c r="AG12" s="199"/>
      <c r="AH12" s="199"/>
      <c r="AI12" s="193">
        <v>2400000</v>
      </c>
      <c r="AJ12" s="193">
        <v>900000</v>
      </c>
      <c r="AK12" s="193"/>
      <c r="AL12" s="193">
        <v>1500000</v>
      </c>
      <c r="AM12" s="196"/>
      <c r="AN12" s="196"/>
      <c r="AO12" s="196"/>
      <c r="AP12" s="199"/>
      <c r="AQ12" s="199"/>
      <c r="AR12" s="193">
        <v>2442898</v>
      </c>
      <c r="AS12" s="193">
        <v>942898</v>
      </c>
      <c r="AT12" s="193"/>
      <c r="AU12" s="193"/>
      <c r="AV12" s="193">
        <v>1500000</v>
      </c>
      <c r="AW12" s="196"/>
      <c r="AX12" s="196"/>
      <c r="AY12" s="199"/>
      <c r="AZ12" s="199"/>
      <c r="BA12" s="193">
        <v>2490748</v>
      </c>
      <c r="BB12" s="193">
        <v>990748</v>
      </c>
      <c r="BC12" s="193"/>
      <c r="BD12" s="193">
        <v>1500000</v>
      </c>
      <c r="BE12" s="193"/>
      <c r="BF12" s="193"/>
      <c r="BG12" s="196"/>
      <c r="BH12" s="199"/>
      <c r="BI12" s="199"/>
      <c r="BJ12" s="193">
        <v>2578252</v>
      </c>
      <c r="BK12" s="193">
        <v>1078252</v>
      </c>
      <c r="BL12" s="193"/>
      <c r="BM12" s="193">
        <v>1500000</v>
      </c>
      <c r="BN12" s="196"/>
      <c r="BO12" s="196"/>
      <c r="BP12" s="196"/>
      <c r="BQ12" s="199"/>
      <c r="BR12" s="199"/>
      <c r="BS12" s="189" t="s">
        <v>38</v>
      </c>
    </row>
    <row r="13" spans="1:71" s="16" customFormat="1" ht="38.25" customHeight="1">
      <c r="A13" s="121"/>
      <c r="B13" s="174"/>
      <c r="C13" s="124"/>
      <c r="D13" s="174"/>
      <c r="E13" s="174"/>
      <c r="F13" s="184"/>
      <c r="G13" s="184"/>
      <c r="H13" s="178"/>
      <c r="I13" s="178"/>
      <c r="J13" s="178"/>
      <c r="K13" s="178"/>
      <c r="L13" s="178"/>
      <c r="M13" s="100">
        <v>30</v>
      </c>
      <c r="N13" s="41" t="s">
        <v>122</v>
      </c>
      <c r="O13" s="41" t="s">
        <v>123</v>
      </c>
      <c r="P13" s="107" t="s">
        <v>386</v>
      </c>
      <c r="Q13" s="5" t="s">
        <v>45</v>
      </c>
      <c r="R13" s="5">
        <v>16</v>
      </c>
      <c r="S13" s="5">
        <v>0.25</v>
      </c>
      <c r="T13" s="102">
        <v>0.6</v>
      </c>
      <c r="U13" s="43">
        <v>1</v>
      </c>
      <c r="V13" s="97">
        <v>70</v>
      </c>
      <c r="W13" s="97">
        <v>80</v>
      </c>
      <c r="X13" s="97">
        <v>90</v>
      </c>
      <c r="Y13" s="97">
        <v>100</v>
      </c>
      <c r="Z13" s="194"/>
      <c r="AA13" s="194"/>
      <c r="AB13" s="194"/>
      <c r="AC13" s="194"/>
      <c r="AD13" s="197"/>
      <c r="AE13" s="197"/>
      <c r="AF13" s="197"/>
      <c r="AG13" s="200"/>
      <c r="AH13" s="200"/>
      <c r="AI13" s="194"/>
      <c r="AJ13" s="194"/>
      <c r="AK13" s="194"/>
      <c r="AL13" s="194"/>
      <c r="AM13" s="197"/>
      <c r="AN13" s="197"/>
      <c r="AO13" s="197"/>
      <c r="AP13" s="200"/>
      <c r="AQ13" s="200"/>
      <c r="AR13" s="194"/>
      <c r="AS13" s="194"/>
      <c r="AT13" s="194"/>
      <c r="AU13" s="194"/>
      <c r="AV13" s="194"/>
      <c r="AW13" s="197"/>
      <c r="AX13" s="197"/>
      <c r="AY13" s="200"/>
      <c r="AZ13" s="200"/>
      <c r="BA13" s="194"/>
      <c r="BB13" s="194"/>
      <c r="BC13" s="194"/>
      <c r="BD13" s="194"/>
      <c r="BE13" s="194"/>
      <c r="BF13" s="194"/>
      <c r="BG13" s="197"/>
      <c r="BH13" s="200"/>
      <c r="BI13" s="200"/>
      <c r="BJ13" s="194"/>
      <c r="BK13" s="194"/>
      <c r="BL13" s="194"/>
      <c r="BM13" s="194"/>
      <c r="BN13" s="197"/>
      <c r="BO13" s="197"/>
      <c r="BP13" s="197"/>
      <c r="BQ13" s="200"/>
      <c r="BR13" s="200"/>
      <c r="BS13" s="190"/>
    </row>
    <row r="14" spans="1:71" s="16" customFormat="1" ht="39" customHeight="1">
      <c r="A14" s="121"/>
      <c r="B14" s="173" t="s">
        <v>110</v>
      </c>
      <c r="C14" s="122">
        <v>9</v>
      </c>
      <c r="D14" s="173" t="s">
        <v>116</v>
      </c>
      <c r="E14" s="173" t="s">
        <v>117</v>
      </c>
      <c r="F14" s="170">
        <v>1.27</v>
      </c>
      <c r="G14" s="180">
        <v>0.2</v>
      </c>
      <c r="H14" s="176" t="s">
        <v>45</v>
      </c>
      <c r="I14" s="170">
        <v>1.27</v>
      </c>
      <c r="J14" s="176">
        <v>5</v>
      </c>
      <c r="K14" s="176">
        <v>10</v>
      </c>
      <c r="L14" s="176">
        <v>20</v>
      </c>
      <c r="M14" s="100">
        <v>31</v>
      </c>
      <c r="N14" s="34" t="s">
        <v>124</v>
      </c>
      <c r="O14" s="34" t="s">
        <v>34</v>
      </c>
      <c r="P14" s="107" t="s">
        <v>386</v>
      </c>
      <c r="Q14" s="5" t="s">
        <v>45</v>
      </c>
      <c r="R14" s="5">
        <v>16</v>
      </c>
      <c r="S14" s="5">
        <v>0.05</v>
      </c>
      <c r="T14" s="5">
        <v>14</v>
      </c>
      <c r="U14" s="5" t="s">
        <v>204</v>
      </c>
      <c r="V14" s="12" t="s">
        <v>256</v>
      </c>
      <c r="W14" s="12" t="s">
        <v>257</v>
      </c>
      <c r="X14" s="12" t="s">
        <v>258</v>
      </c>
      <c r="Y14" s="12" t="s">
        <v>259</v>
      </c>
      <c r="Z14" s="194"/>
      <c r="AA14" s="194"/>
      <c r="AB14" s="194"/>
      <c r="AC14" s="194"/>
      <c r="AD14" s="197"/>
      <c r="AE14" s="197"/>
      <c r="AF14" s="197"/>
      <c r="AG14" s="200"/>
      <c r="AH14" s="200"/>
      <c r="AI14" s="194"/>
      <c r="AJ14" s="194"/>
      <c r="AK14" s="194"/>
      <c r="AL14" s="194"/>
      <c r="AM14" s="197"/>
      <c r="AN14" s="197"/>
      <c r="AO14" s="197"/>
      <c r="AP14" s="200"/>
      <c r="AQ14" s="200"/>
      <c r="AR14" s="194"/>
      <c r="AS14" s="194"/>
      <c r="AT14" s="194"/>
      <c r="AU14" s="194"/>
      <c r="AV14" s="194"/>
      <c r="AW14" s="197"/>
      <c r="AX14" s="197"/>
      <c r="AY14" s="200"/>
      <c r="AZ14" s="200"/>
      <c r="BA14" s="194"/>
      <c r="BB14" s="194"/>
      <c r="BC14" s="194"/>
      <c r="BD14" s="194"/>
      <c r="BE14" s="194"/>
      <c r="BF14" s="194"/>
      <c r="BG14" s="197"/>
      <c r="BH14" s="200"/>
      <c r="BI14" s="200"/>
      <c r="BJ14" s="194"/>
      <c r="BK14" s="194"/>
      <c r="BL14" s="194"/>
      <c r="BM14" s="194"/>
      <c r="BN14" s="197"/>
      <c r="BO14" s="197"/>
      <c r="BP14" s="197"/>
      <c r="BQ14" s="200"/>
      <c r="BR14" s="200"/>
      <c r="BS14" s="190"/>
    </row>
    <row r="15" spans="1:71" s="16" customFormat="1" ht="36" customHeight="1">
      <c r="A15" s="121"/>
      <c r="B15" s="174"/>
      <c r="C15" s="123"/>
      <c r="D15" s="174"/>
      <c r="E15" s="174"/>
      <c r="F15" s="171"/>
      <c r="G15" s="181"/>
      <c r="H15" s="177"/>
      <c r="I15" s="171"/>
      <c r="J15" s="177"/>
      <c r="K15" s="177"/>
      <c r="L15" s="177"/>
      <c r="M15" s="100">
        <v>32</v>
      </c>
      <c r="N15" s="34" t="s">
        <v>319</v>
      </c>
      <c r="O15" s="34" t="s">
        <v>125</v>
      </c>
      <c r="P15" s="107" t="s">
        <v>386</v>
      </c>
      <c r="Q15" s="78" t="s">
        <v>45</v>
      </c>
      <c r="R15" s="5">
        <v>16</v>
      </c>
      <c r="S15" s="78">
        <v>0.05</v>
      </c>
      <c r="T15" s="5">
        <v>2</v>
      </c>
      <c r="U15" s="5" t="s">
        <v>260</v>
      </c>
      <c r="V15" s="12" t="s">
        <v>243</v>
      </c>
      <c r="W15" s="12" t="s">
        <v>242</v>
      </c>
      <c r="X15" s="12" t="s">
        <v>244</v>
      </c>
      <c r="Y15" s="12" t="s">
        <v>206</v>
      </c>
      <c r="Z15" s="194"/>
      <c r="AA15" s="194"/>
      <c r="AB15" s="194"/>
      <c r="AC15" s="194"/>
      <c r="AD15" s="197"/>
      <c r="AE15" s="197"/>
      <c r="AF15" s="197"/>
      <c r="AG15" s="200"/>
      <c r="AH15" s="200"/>
      <c r="AI15" s="194"/>
      <c r="AJ15" s="194"/>
      <c r="AK15" s="194"/>
      <c r="AL15" s="194"/>
      <c r="AM15" s="197"/>
      <c r="AN15" s="197"/>
      <c r="AO15" s="197"/>
      <c r="AP15" s="200"/>
      <c r="AQ15" s="200"/>
      <c r="AR15" s="194"/>
      <c r="AS15" s="194"/>
      <c r="AT15" s="194"/>
      <c r="AU15" s="194"/>
      <c r="AV15" s="194"/>
      <c r="AW15" s="197"/>
      <c r="AX15" s="197"/>
      <c r="AY15" s="200"/>
      <c r="AZ15" s="200"/>
      <c r="BA15" s="194"/>
      <c r="BB15" s="194"/>
      <c r="BC15" s="194"/>
      <c r="BD15" s="194"/>
      <c r="BE15" s="194"/>
      <c r="BF15" s="194"/>
      <c r="BG15" s="197"/>
      <c r="BH15" s="200"/>
      <c r="BI15" s="200"/>
      <c r="BJ15" s="194"/>
      <c r="BK15" s="194"/>
      <c r="BL15" s="194"/>
      <c r="BM15" s="194"/>
      <c r="BN15" s="197"/>
      <c r="BO15" s="197"/>
      <c r="BP15" s="197"/>
      <c r="BQ15" s="200"/>
      <c r="BR15" s="200"/>
      <c r="BS15" s="190"/>
    </row>
    <row r="16" spans="1:71" ht="42" customHeight="1">
      <c r="A16" s="121"/>
      <c r="B16" s="174"/>
      <c r="C16" s="123"/>
      <c r="D16" s="174"/>
      <c r="E16" s="174"/>
      <c r="F16" s="171"/>
      <c r="G16" s="181"/>
      <c r="H16" s="177"/>
      <c r="I16" s="171"/>
      <c r="J16" s="177"/>
      <c r="K16" s="177"/>
      <c r="L16" s="177"/>
      <c r="M16" s="100">
        <v>33</v>
      </c>
      <c r="N16" s="34" t="s">
        <v>320</v>
      </c>
      <c r="O16" s="34" t="s">
        <v>126</v>
      </c>
      <c r="P16" s="107" t="s">
        <v>386</v>
      </c>
      <c r="Q16" s="5" t="s">
        <v>45</v>
      </c>
      <c r="R16" s="5" t="s">
        <v>140</v>
      </c>
      <c r="S16" s="5">
        <v>0.25</v>
      </c>
      <c r="T16" s="5">
        <v>3</v>
      </c>
      <c r="U16" s="5" t="s">
        <v>261</v>
      </c>
      <c r="V16" s="5" t="s">
        <v>244</v>
      </c>
      <c r="W16" s="5" t="s">
        <v>206</v>
      </c>
      <c r="X16" s="5" t="s">
        <v>223</v>
      </c>
      <c r="Y16" s="5" t="s">
        <v>224</v>
      </c>
      <c r="Z16" s="194"/>
      <c r="AA16" s="194"/>
      <c r="AB16" s="194"/>
      <c r="AC16" s="194"/>
      <c r="AD16" s="197"/>
      <c r="AE16" s="197"/>
      <c r="AF16" s="197"/>
      <c r="AG16" s="200"/>
      <c r="AH16" s="200"/>
      <c r="AI16" s="194"/>
      <c r="AJ16" s="194"/>
      <c r="AK16" s="194"/>
      <c r="AL16" s="194"/>
      <c r="AM16" s="197"/>
      <c r="AN16" s="197"/>
      <c r="AO16" s="197"/>
      <c r="AP16" s="200"/>
      <c r="AQ16" s="200"/>
      <c r="AR16" s="194"/>
      <c r="AS16" s="194"/>
      <c r="AT16" s="194"/>
      <c r="AU16" s="194"/>
      <c r="AV16" s="194"/>
      <c r="AW16" s="197"/>
      <c r="AX16" s="197"/>
      <c r="AY16" s="200"/>
      <c r="AZ16" s="200"/>
      <c r="BA16" s="194"/>
      <c r="BB16" s="194"/>
      <c r="BC16" s="194"/>
      <c r="BD16" s="194"/>
      <c r="BE16" s="194"/>
      <c r="BF16" s="194"/>
      <c r="BG16" s="197"/>
      <c r="BH16" s="200"/>
      <c r="BI16" s="200"/>
      <c r="BJ16" s="194"/>
      <c r="BK16" s="194"/>
      <c r="BL16" s="194"/>
      <c r="BM16" s="194"/>
      <c r="BN16" s="197"/>
      <c r="BO16" s="197"/>
      <c r="BP16" s="197"/>
      <c r="BQ16" s="200"/>
      <c r="BR16" s="200"/>
      <c r="BS16" s="190"/>
    </row>
    <row r="17" spans="1:71" ht="33" customHeight="1">
      <c r="A17" s="121"/>
      <c r="B17" s="174"/>
      <c r="C17" s="123"/>
      <c r="D17" s="174"/>
      <c r="E17" s="174"/>
      <c r="F17" s="171"/>
      <c r="G17" s="181"/>
      <c r="H17" s="177"/>
      <c r="I17" s="171"/>
      <c r="J17" s="177"/>
      <c r="K17" s="177"/>
      <c r="L17" s="177"/>
      <c r="M17" s="100">
        <v>34</v>
      </c>
      <c r="N17" s="34" t="s">
        <v>127</v>
      </c>
      <c r="O17" s="34" t="s">
        <v>126</v>
      </c>
      <c r="P17" s="107" t="s">
        <v>386</v>
      </c>
      <c r="Q17" s="5" t="s">
        <v>45</v>
      </c>
      <c r="R17" s="5" t="s">
        <v>69</v>
      </c>
      <c r="S17" s="5">
        <v>0.35</v>
      </c>
      <c r="T17" s="5">
        <v>0</v>
      </c>
      <c r="U17" s="5">
        <v>20</v>
      </c>
      <c r="V17" s="5">
        <v>4</v>
      </c>
      <c r="W17" s="5" t="s">
        <v>207</v>
      </c>
      <c r="X17" s="5" t="s">
        <v>262</v>
      </c>
      <c r="Y17" s="5" t="s">
        <v>232</v>
      </c>
      <c r="Z17" s="194"/>
      <c r="AA17" s="194"/>
      <c r="AB17" s="194"/>
      <c r="AC17" s="194"/>
      <c r="AD17" s="197"/>
      <c r="AE17" s="197"/>
      <c r="AF17" s="197"/>
      <c r="AG17" s="200"/>
      <c r="AH17" s="200"/>
      <c r="AI17" s="194"/>
      <c r="AJ17" s="194"/>
      <c r="AK17" s="194"/>
      <c r="AL17" s="194"/>
      <c r="AM17" s="197"/>
      <c r="AN17" s="197"/>
      <c r="AO17" s="197"/>
      <c r="AP17" s="200"/>
      <c r="AQ17" s="200"/>
      <c r="AR17" s="194"/>
      <c r="AS17" s="194"/>
      <c r="AT17" s="194"/>
      <c r="AU17" s="194"/>
      <c r="AV17" s="194"/>
      <c r="AW17" s="197"/>
      <c r="AX17" s="197"/>
      <c r="AY17" s="200"/>
      <c r="AZ17" s="200"/>
      <c r="BA17" s="194"/>
      <c r="BB17" s="194"/>
      <c r="BC17" s="194"/>
      <c r="BD17" s="194"/>
      <c r="BE17" s="194"/>
      <c r="BF17" s="194"/>
      <c r="BG17" s="197"/>
      <c r="BH17" s="200"/>
      <c r="BI17" s="200"/>
      <c r="BJ17" s="194"/>
      <c r="BK17" s="194"/>
      <c r="BL17" s="194"/>
      <c r="BM17" s="194"/>
      <c r="BN17" s="197"/>
      <c r="BO17" s="197"/>
      <c r="BP17" s="197"/>
      <c r="BQ17" s="200"/>
      <c r="BR17" s="200"/>
      <c r="BS17" s="190"/>
    </row>
    <row r="18" spans="1:71" ht="36">
      <c r="A18" s="121"/>
      <c r="B18" s="174"/>
      <c r="C18" s="123"/>
      <c r="D18" s="174"/>
      <c r="E18" s="174"/>
      <c r="F18" s="171"/>
      <c r="G18" s="181"/>
      <c r="H18" s="177"/>
      <c r="I18" s="171"/>
      <c r="J18" s="177"/>
      <c r="K18" s="177"/>
      <c r="L18" s="177"/>
      <c r="M18" s="100">
        <v>35</v>
      </c>
      <c r="N18" s="34" t="s">
        <v>321</v>
      </c>
      <c r="O18" s="34" t="s">
        <v>126</v>
      </c>
      <c r="P18" s="107" t="s">
        <v>386</v>
      </c>
      <c r="Q18" s="5" t="s">
        <v>45</v>
      </c>
      <c r="R18" s="5" t="s">
        <v>289</v>
      </c>
      <c r="S18" s="5">
        <v>0.25</v>
      </c>
      <c r="T18" s="5">
        <v>0</v>
      </c>
      <c r="U18" s="5">
        <v>15</v>
      </c>
      <c r="V18" s="5">
        <v>2</v>
      </c>
      <c r="W18" s="5" t="s">
        <v>263</v>
      </c>
      <c r="X18" s="5" t="s">
        <v>264</v>
      </c>
      <c r="Y18" s="5" t="s">
        <v>265</v>
      </c>
      <c r="Z18" s="194"/>
      <c r="AA18" s="194"/>
      <c r="AB18" s="194"/>
      <c r="AC18" s="194"/>
      <c r="AD18" s="197"/>
      <c r="AE18" s="197"/>
      <c r="AF18" s="197"/>
      <c r="AG18" s="200"/>
      <c r="AH18" s="200"/>
      <c r="AI18" s="194"/>
      <c r="AJ18" s="194"/>
      <c r="AK18" s="194"/>
      <c r="AL18" s="194"/>
      <c r="AM18" s="197"/>
      <c r="AN18" s="197"/>
      <c r="AO18" s="197"/>
      <c r="AP18" s="200"/>
      <c r="AQ18" s="200"/>
      <c r="AR18" s="194"/>
      <c r="AS18" s="194"/>
      <c r="AT18" s="194"/>
      <c r="AU18" s="194"/>
      <c r="AV18" s="194"/>
      <c r="AW18" s="197"/>
      <c r="AX18" s="197"/>
      <c r="AY18" s="200"/>
      <c r="AZ18" s="200"/>
      <c r="BA18" s="194"/>
      <c r="BB18" s="194"/>
      <c r="BC18" s="194"/>
      <c r="BD18" s="194"/>
      <c r="BE18" s="194"/>
      <c r="BF18" s="194"/>
      <c r="BG18" s="197"/>
      <c r="BH18" s="200"/>
      <c r="BI18" s="200"/>
      <c r="BJ18" s="194"/>
      <c r="BK18" s="194"/>
      <c r="BL18" s="194"/>
      <c r="BM18" s="194"/>
      <c r="BN18" s="197"/>
      <c r="BO18" s="197"/>
      <c r="BP18" s="197"/>
      <c r="BQ18" s="200"/>
      <c r="BR18" s="200"/>
      <c r="BS18" s="190"/>
    </row>
    <row r="19" spans="1:71" ht="24">
      <c r="A19" s="121"/>
      <c r="B19" s="175"/>
      <c r="C19" s="124"/>
      <c r="D19" s="175"/>
      <c r="E19" s="175"/>
      <c r="F19" s="172"/>
      <c r="G19" s="182"/>
      <c r="H19" s="178"/>
      <c r="I19" s="172"/>
      <c r="J19" s="178"/>
      <c r="K19" s="178"/>
      <c r="L19" s="178"/>
      <c r="M19" s="100">
        <v>36</v>
      </c>
      <c r="N19" s="34" t="s">
        <v>128</v>
      </c>
      <c r="O19" s="34" t="s">
        <v>126</v>
      </c>
      <c r="P19" s="107" t="s">
        <v>386</v>
      </c>
      <c r="Q19" s="5" t="s">
        <v>45</v>
      </c>
      <c r="R19" s="5" t="s">
        <v>289</v>
      </c>
      <c r="S19" s="5">
        <v>0.05</v>
      </c>
      <c r="T19" s="5">
        <v>0</v>
      </c>
      <c r="U19" s="5">
        <v>4</v>
      </c>
      <c r="V19" s="5">
        <v>1</v>
      </c>
      <c r="W19" s="5" t="s">
        <v>241</v>
      </c>
      <c r="X19" s="5" t="s">
        <v>242</v>
      </c>
      <c r="Y19" s="5" t="s">
        <v>244</v>
      </c>
      <c r="Z19" s="194"/>
      <c r="AA19" s="194"/>
      <c r="AB19" s="194"/>
      <c r="AC19" s="194"/>
      <c r="AD19" s="197"/>
      <c r="AE19" s="197"/>
      <c r="AF19" s="197"/>
      <c r="AG19" s="200"/>
      <c r="AH19" s="200"/>
      <c r="AI19" s="194"/>
      <c r="AJ19" s="194"/>
      <c r="AK19" s="194"/>
      <c r="AL19" s="194"/>
      <c r="AM19" s="197"/>
      <c r="AN19" s="197"/>
      <c r="AO19" s="197"/>
      <c r="AP19" s="200"/>
      <c r="AQ19" s="200"/>
      <c r="AR19" s="194"/>
      <c r="AS19" s="194"/>
      <c r="AT19" s="194"/>
      <c r="AU19" s="194"/>
      <c r="AV19" s="194"/>
      <c r="AW19" s="197"/>
      <c r="AX19" s="197"/>
      <c r="AY19" s="200"/>
      <c r="AZ19" s="200"/>
      <c r="BA19" s="194"/>
      <c r="BB19" s="194"/>
      <c r="BC19" s="194"/>
      <c r="BD19" s="194"/>
      <c r="BE19" s="194"/>
      <c r="BF19" s="194"/>
      <c r="BG19" s="197"/>
      <c r="BH19" s="200"/>
      <c r="BI19" s="200"/>
      <c r="BJ19" s="194"/>
      <c r="BK19" s="194"/>
      <c r="BL19" s="194"/>
      <c r="BM19" s="194"/>
      <c r="BN19" s="197"/>
      <c r="BO19" s="197"/>
      <c r="BP19" s="197"/>
      <c r="BQ19" s="200"/>
      <c r="BR19" s="200"/>
      <c r="BS19" s="190"/>
    </row>
    <row r="20" spans="1:71" ht="36">
      <c r="A20" s="121"/>
      <c r="B20" s="115" t="s">
        <v>111</v>
      </c>
      <c r="C20" s="122">
        <v>10</v>
      </c>
      <c r="D20" s="173" t="s">
        <v>118</v>
      </c>
      <c r="E20" s="173" t="s">
        <v>119</v>
      </c>
      <c r="F20" s="176">
        <v>24</v>
      </c>
      <c r="G20" s="176" t="s">
        <v>250</v>
      </c>
      <c r="H20" s="176" t="s">
        <v>45</v>
      </c>
      <c r="I20" s="176" t="s">
        <v>252</v>
      </c>
      <c r="J20" s="176" t="s">
        <v>253</v>
      </c>
      <c r="K20" s="176" t="s">
        <v>254</v>
      </c>
      <c r="L20" s="176" t="s">
        <v>255</v>
      </c>
      <c r="M20" s="100">
        <v>37</v>
      </c>
      <c r="N20" s="34" t="s">
        <v>129</v>
      </c>
      <c r="O20" s="34" t="s">
        <v>130</v>
      </c>
      <c r="P20" s="107" t="s">
        <v>386</v>
      </c>
      <c r="Q20" s="5" t="s">
        <v>45</v>
      </c>
      <c r="R20" s="5" t="s">
        <v>288</v>
      </c>
      <c r="S20" s="5">
        <v>0.15</v>
      </c>
      <c r="T20" s="5">
        <v>10</v>
      </c>
      <c r="U20" s="5" t="s">
        <v>266</v>
      </c>
      <c r="V20" s="5" t="s">
        <v>268</v>
      </c>
      <c r="W20" s="5" t="s">
        <v>269</v>
      </c>
      <c r="X20" s="5" t="s">
        <v>270</v>
      </c>
      <c r="Y20" s="5" t="s">
        <v>271</v>
      </c>
      <c r="Z20" s="194"/>
      <c r="AA20" s="194"/>
      <c r="AB20" s="194"/>
      <c r="AC20" s="194"/>
      <c r="AD20" s="197"/>
      <c r="AE20" s="197"/>
      <c r="AF20" s="197"/>
      <c r="AG20" s="200"/>
      <c r="AH20" s="200"/>
      <c r="AI20" s="194"/>
      <c r="AJ20" s="194"/>
      <c r="AK20" s="194"/>
      <c r="AL20" s="194"/>
      <c r="AM20" s="197"/>
      <c r="AN20" s="197"/>
      <c r="AO20" s="197"/>
      <c r="AP20" s="200"/>
      <c r="AQ20" s="200"/>
      <c r="AR20" s="194"/>
      <c r="AS20" s="194"/>
      <c r="AT20" s="194"/>
      <c r="AU20" s="194"/>
      <c r="AV20" s="194"/>
      <c r="AW20" s="197"/>
      <c r="AX20" s="197"/>
      <c r="AY20" s="200"/>
      <c r="AZ20" s="200"/>
      <c r="BA20" s="194"/>
      <c r="BB20" s="194"/>
      <c r="BC20" s="194"/>
      <c r="BD20" s="194"/>
      <c r="BE20" s="194"/>
      <c r="BF20" s="194"/>
      <c r="BG20" s="197"/>
      <c r="BH20" s="200"/>
      <c r="BI20" s="200"/>
      <c r="BJ20" s="194"/>
      <c r="BK20" s="194"/>
      <c r="BL20" s="194"/>
      <c r="BM20" s="194"/>
      <c r="BN20" s="197"/>
      <c r="BO20" s="197"/>
      <c r="BP20" s="197"/>
      <c r="BQ20" s="200"/>
      <c r="BR20" s="200"/>
      <c r="BS20" s="190"/>
    </row>
    <row r="21" spans="1:71" ht="37.5" customHeight="1">
      <c r="A21" s="121"/>
      <c r="B21" s="115"/>
      <c r="C21" s="123"/>
      <c r="D21" s="174"/>
      <c r="E21" s="174"/>
      <c r="F21" s="177"/>
      <c r="G21" s="177"/>
      <c r="H21" s="177"/>
      <c r="I21" s="177"/>
      <c r="J21" s="177"/>
      <c r="K21" s="177"/>
      <c r="L21" s="177"/>
      <c r="M21" s="100">
        <v>38</v>
      </c>
      <c r="N21" s="34" t="s">
        <v>131</v>
      </c>
      <c r="O21" s="34" t="s">
        <v>35</v>
      </c>
      <c r="P21" s="107" t="s">
        <v>386</v>
      </c>
      <c r="Q21" s="5" t="s">
        <v>45</v>
      </c>
      <c r="R21" s="5" t="s">
        <v>287</v>
      </c>
      <c r="S21" s="5">
        <v>0.15</v>
      </c>
      <c r="T21" s="5">
        <v>4</v>
      </c>
      <c r="U21" s="5" t="s">
        <v>272</v>
      </c>
      <c r="V21" s="5" t="s">
        <v>210</v>
      </c>
      <c r="W21" s="5" t="s">
        <v>206</v>
      </c>
      <c r="X21" s="5" t="s">
        <v>223</v>
      </c>
      <c r="Y21" s="5" t="s">
        <v>224</v>
      </c>
      <c r="Z21" s="194"/>
      <c r="AA21" s="194"/>
      <c r="AB21" s="194"/>
      <c r="AC21" s="194"/>
      <c r="AD21" s="197"/>
      <c r="AE21" s="197"/>
      <c r="AF21" s="197"/>
      <c r="AG21" s="200"/>
      <c r="AH21" s="200"/>
      <c r="AI21" s="194"/>
      <c r="AJ21" s="194"/>
      <c r="AK21" s="194"/>
      <c r="AL21" s="194"/>
      <c r="AM21" s="197"/>
      <c r="AN21" s="197"/>
      <c r="AO21" s="197"/>
      <c r="AP21" s="200"/>
      <c r="AQ21" s="200"/>
      <c r="AR21" s="194"/>
      <c r="AS21" s="194"/>
      <c r="AT21" s="194"/>
      <c r="AU21" s="194"/>
      <c r="AV21" s="194"/>
      <c r="AW21" s="197"/>
      <c r="AX21" s="197"/>
      <c r="AY21" s="200"/>
      <c r="AZ21" s="200"/>
      <c r="BA21" s="194"/>
      <c r="BB21" s="194"/>
      <c r="BC21" s="194"/>
      <c r="BD21" s="194"/>
      <c r="BE21" s="194"/>
      <c r="BF21" s="194"/>
      <c r="BG21" s="197"/>
      <c r="BH21" s="200"/>
      <c r="BI21" s="200"/>
      <c r="BJ21" s="194"/>
      <c r="BK21" s="194"/>
      <c r="BL21" s="194"/>
      <c r="BM21" s="194"/>
      <c r="BN21" s="197"/>
      <c r="BO21" s="197"/>
      <c r="BP21" s="197"/>
      <c r="BQ21" s="200"/>
      <c r="BR21" s="200"/>
      <c r="BS21" s="190"/>
    </row>
    <row r="22" spans="1:71" ht="36">
      <c r="A22" s="121"/>
      <c r="B22" s="115"/>
      <c r="C22" s="123"/>
      <c r="D22" s="174"/>
      <c r="E22" s="174"/>
      <c r="F22" s="177"/>
      <c r="G22" s="177"/>
      <c r="H22" s="177"/>
      <c r="I22" s="177"/>
      <c r="J22" s="177"/>
      <c r="K22" s="177"/>
      <c r="L22" s="177"/>
      <c r="M22" s="100">
        <v>39</v>
      </c>
      <c r="N22" s="34" t="s">
        <v>322</v>
      </c>
      <c r="O22" s="34" t="s">
        <v>323</v>
      </c>
      <c r="P22" s="107" t="s">
        <v>386</v>
      </c>
      <c r="Q22" s="5" t="s">
        <v>45</v>
      </c>
      <c r="R22" s="5" t="s">
        <v>286</v>
      </c>
      <c r="S22" s="5">
        <v>0.15</v>
      </c>
      <c r="T22" s="5">
        <v>10</v>
      </c>
      <c r="U22" s="5" t="s">
        <v>273</v>
      </c>
      <c r="V22" s="5" t="s">
        <v>274</v>
      </c>
      <c r="W22" s="5" t="s">
        <v>268</v>
      </c>
      <c r="X22" s="5" t="s">
        <v>275</v>
      </c>
      <c r="Y22" s="5" t="s">
        <v>276</v>
      </c>
      <c r="Z22" s="194"/>
      <c r="AA22" s="194"/>
      <c r="AB22" s="194"/>
      <c r="AC22" s="194"/>
      <c r="AD22" s="197"/>
      <c r="AE22" s="197"/>
      <c r="AF22" s="197"/>
      <c r="AG22" s="200"/>
      <c r="AH22" s="200"/>
      <c r="AI22" s="194"/>
      <c r="AJ22" s="194"/>
      <c r="AK22" s="194"/>
      <c r="AL22" s="194"/>
      <c r="AM22" s="197"/>
      <c r="AN22" s="197"/>
      <c r="AO22" s="197"/>
      <c r="AP22" s="200"/>
      <c r="AQ22" s="200"/>
      <c r="AR22" s="194"/>
      <c r="AS22" s="194"/>
      <c r="AT22" s="194"/>
      <c r="AU22" s="194"/>
      <c r="AV22" s="194"/>
      <c r="AW22" s="197"/>
      <c r="AX22" s="197"/>
      <c r="AY22" s="200"/>
      <c r="AZ22" s="200"/>
      <c r="BA22" s="194"/>
      <c r="BB22" s="194"/>
      <c r="BC22" s="194"/>
      <c r="BD22" s="194"/>
      <c r="BE22" s="194"/>
      <c r="BF22" s="194"/>
      <c r="BG22" s="197"/>
      <c r="BH22" s="200"/>
      <c r="BI22" s="200"/>
      <c r="BJ22" s="194"/>
      <c r="BK22" s="194"/>
      <c r="BL22" s="194"/>
      <c r="BM22" s="194"/>
      <c r="BN22" s="197"/>
      <c r="BO22" s="197"/>
      <c r="BP22" s="197"/>
      <c r="BQ22" s="200"/>
      <c r="BR22" s="200"/>
      <c r="BS22" s="190"/>
    </row>
    <row r="23" spans="1:71" ht="36">
      <c r="A23" s="121"/>
      <c r="B23" s="115"/>
      <c r="C23" s="124"/>
      <c r="D23" s="175"/>
      <c r="E23" s="175"/>
      <c r="F23" s="178"/>
      <c r="G23" s="178"/>
      <c r="H23" s="178"/>
      <c r="I23" s="178"/>
      <c r="J23" s="178"/>
      <c r="K23" s="178"/>
      <c r="L23" s="178"/>
      <c r="M23" s="100">
        <v>40</v>
      </c>
      <c r="N23" s="34" t="s">
        <v>132</v>
      </c>
      <c r="O23" s="34" t="s">
        <v>133</v>
      </c>
      <c r="P23" s="107" t="s">
        <v>386</v>
      </c>
      <c r="Q23" s="5" t="s">
        <v>45</v>
      </c>
      <c r="R23" s="5">
        <v>16</v>
      </c>
      <c r="S23" s="5">
        <v>0.15</v>
      </c>
      <c r="T23" s="43">
        <v>0.2</v>
      </c>
      <c r="U23" s="43">
        <v>1</v>
      </c>
      <c r="V23" s="5">
        <v>30</v>
      </c>
      <c r="W23" s="5">
        <v>50</v>
      </c>
      <c r="X23" s="5">
        <v>80</v>
      </c>
      <c r="Y23" s="5">
        <v>100</v>
      </c>
      <c r="Z23" s="194"/>
      <c r="AA23" s="194"/>
      <c r="AB23" s="194"/>
      <c r="AC23" s="194"/>
      <c r="AD23" s="197"/>
      <c r="AE23" s="197"/>
      <c r="AF23" s="197"/>
      <c r="AG23" s="200"/>
      <c r="AH23" s="200"/>
      <c r="AI23" s="194"/>
      <c r="AJ23" s="194"/>
      <c r="AK23" s="194"/>
      <c r="AL23" s="194"/>
      <c r="AM23" s="197"/>
      <c r="AN23" s="197"/>
      <c r="AO23" s="197"/>
      <c r="AP23" s="200"/>
      <c r="AQ23" s="200"/>
      <c r="AR23" s="194"/>
      <c r="AS23" s="194"/>
      <c r="AT23" s="194"/>
      <c r="AU23" s="194"/>
      <c r="AV23" s="194"/>
      <c r="AW23" s="197"/>
      <c r="AX23" s="197"/>
      <c r="AY23" s="200"/>
      <c r="AZ23" s="200"/>
      <c r="BA23" s="194"/>
      <c r="BB23" s="194"/>
      <c r="BC23" s="194"/>
      <c r="BD23" s="194"/>
      <c r="BE23" s="194"/>
      <c r="BF23" s="194"/>
      <c r="BG23" s="197"/>
      <c r="BH23" s="200"/>
      <c r="BI23" s="200"/>
      <c r="BJ23" s="194"/>
      <c r="BK23" s="194"/>
      <c r="BL23" s="194"/>
      <c r="BM23" s="194"/>
      <c r="BN23" s="197"/>
      <c r="BO23" s="197"/>
      <c r="BP23" s="197"/>
      <c r="BQ23" s="200"/>
      <c r="BR23" s="200"/>
      <c r="BS23" s="190"/>
    </row>
    <row r="24" spans="1:71" ht="36" customHeight="1">
      <c r="A24" s="121" t="s">
        <v>112</v>
      </c>
      <c r="B24" s="115" t="s">
        <v>113</v>
      </c>
      <c r="C24" s="122">
        <v>11</v>
      </c>
      <c r="D24" s="115" t="s">
        <v>120</v>
      </c>
      <c r="E24" s="115" t="s">
        <v>72</v>
      </c>
      <c r="F24" s="192" t="s">
        <v>36</v>
      </c>
      <c r="G24" s="192" t="s">
        <v>37</v>
      </c>
      <c r="H24" s="176" t="s">
        <v>45</v>
      </c>
      <c r="I24" s="192" t="s">
        <v>36</v>
      </c>
      <c r="J24" s="192" t="s">
        <v>36</v>
      </c>
      <c r="K24" s="192" t="s">
        <v>37</v>
      </c>
      <c r="L24" s="192" t="s">
        <v>37</v>
      </c>
      <c r="M24" s="100">
        <v>41</v>
      </c>
      <c r="N24" s="34" t="s">
        <v>324</v>
      </c>
      <c r="O24" s="34" t="s">
        <v>134</v>
      </c>
      <c r="P24" s="107" t="s">
        <v>386</v>
      </c>
      <c r="Q24" s="5" t="s">
        <v>45</v>
      </c>
      <c r="R24" s="5">
        <v>17</v>
      </c>
      <c r="S24" s="5">
        <v>0.05</v>
      </c>
      <c r="T24" s="43">
        <v>0.23</v>
      </c>
      <c r="U24" s="43">
        <v>1</v>
      </c>
      <c r="V24" s="5">
        <v>35</v>
      </c>
      <c r="W24" s="5">
        <v>50</v>
      </c>
      <c r="X24" s="5">
        <v>80</v>
      </c>
      <c r="Y24" s="5">
        <v>100</v>
      </c>
      <c r="Z24" s="194"/>
      <c r="AA24" s="194"/>
      <c r="AB24" s="194"/>
      <c r="AC24" s="194"/>
      <c r="AD24" s="197"/>
      <c r="AE24" s="197"/>
      <c r="AF24" s="197"/>
      <c r="AG24" s="200"/>
      <c r="AH24" s="200"/>
      <c r="AI24" s="194"/>
      <c r="AJ24" s="194"/>
      <c r="AK24" s="194"/>
      <c r="AL24" s="194"/>
      <c r="AM24" s="197"/>
      <c r="AN24" s="197"/>
      <c r="AO24" s="197"/>
      <c r="AP24" s="200"/>
      <c r="AQ24" s="200"/>
      <c r="AR24" s="194"/>
      <c r="AS24" s="194"/>
      <c r="AT24" s="194"/>
      <c r="AU24" s="194"/>
      <c r="AV24" s="194"/>
      <c r="AW24" s="197"/>
      <c r="AX24" s="197"/>
      <c r="AY24" s="200"/>
      <c r="AZ24" s="200"/>
      <c r="BA24" s="194"/>
      <c r="BB24" s="194"/>
      <c r="BC24" s="194"/>
      <c r="BD24" s="194"/>
      <c r="BE24" s="194"/>
      <c r="BF24" s="194"/>
      <c r="BG24" s="197"/>
      <c r="BH24" s="200"/>
      <c r="BI24" s="200"/>
      <c r="BJ24" s="194"/>
      <c r="BK24" s="194"/>
      <c r="BL24" s="194"/>
      <c r="BM24" s="194"/>
      <c r="BN24" s="197"/>
      <c r="BO24" s="197"/>
      <c r="BP24" s="197"/>
      <c r="BQ24" s="200"/>
      <c r="BR24" s="200"/>
      <c r="BS24" s="190"/>
    </row>
    <row r="25" spans="1:71" ht="39.75" customHeight="1">
      <c r="A25" s="121"/>
      <c r="B25" s="115"/>
      <c r="C25" s="123"/>
      <c r="D25" s="115"/>
      <c r="E25" s="115"/>
      <c r="F25" s="192"/>
      <c r="G25" s="192"/>
      <c r="H25" s="177"/>
      <c r="I25" s="192"/>
      <c r="J25" s="192"/>
      <c r="K25" s="192"/>
      <c r="L25" s="192"/>
      <c r="M25" s="100">
        <v>42</v>
      </c>
      <c r="N25" s="40" t="s">
        <v>135</v>
      </c>
      <c r="O25" s="34" t="s">
        <v>136</v>
      </c>
      <c r="P25" s="107" t="s">
        <v>386</v>
      </c>
      <c r="Q25" s="5" t="s">
        <v>45</v>
      </c>
      <c r="R25" s="5">
        <v>17</v>
      </c>
      <c r="S25" s="5">
        <v>0.35</v>
      </c>
      <c r="T25" s="103">
        <v>8</v>
      </c>
      <c r="U25" s="12" t="s">
        <v>267</v>
      </c>
      <c r="V25" s="12" t="s">
        <v>277</v>
      </c>
      <c r="W25" s="12" t="s">
        <v>278</v>
      </c>
      <c r="X25" s="12" t="s">
        <v>279</v>
      </c>
      <c r="Y25" s="12" t="s">
        <v>280</v>
      </c>
      <c r="Z25" s="194"/>
      <c r="AA25" s="194"/>
      <c r="AB25" s="194"/>
      <c r="AC25" s="194"/>
      <c r="AD25" s="197"/>
      <c r="AE25" s="197"/>
      <c r="AF25" s="197"/>
      <c r="AG25" s="200"/>
      <c r="AH25" s="200"/>
      <c r="AI25" s="194"/>
      <c r="AJ25" s="194"/>
      <c r="AK25" s="194"/>
      <c r="AL25" s="194"/>
      <c r="AM25" s="197"/>
      <c r="AN25" s="197"/>
      <c r="AO25" s="197"/>
      <c r="AP25" s="200"/>
      <c r="AQ25" s="200"/>
      <c r="AR25" s="194"/>
      <c r="AS25" s="194"/>
      <c r="AT25" s="194"/>
      <c r="AU25" s="194"/>
      <c r="AV25" s="194"/>
      <c r="AW25" s="197"/>
      <c r="AX25" s="197"/>
      <c r="AY25" s="200"/>
      <c r="AZ25" s="200"/>
      <c r="BA25" s="194"/>
      <c r="BB25" s="194"/>
      <c r="BC25" s="194"/>
      <c r="BD25" s="194"/>
      <c r="BE25" s="194"/>
      <c r="BF25" s="194"/>
      <c r="BG25" s="197"/>
      <c r="BH25" s="200"/>
      <c r="BI25" s="200"/>
      <c r="BJ25" s="194"/>
      <c r="BK25" s="194"/>
      <c r="BL25" s="194"/>
      <c r="BM25" s="194"/>
      <c r="BN25" s="197"/>
      <c r="BO25" s="197"/>
      <c r="BP25" s="197"/>
      <c r="BQ25" s="200"/>
      <c r="BR25" s="200"/>
      <c r="BS25" s="190"/>
    </row>
    <row r="26" spans="1:71" ht="39.75" customHeight="1">
      <c r="A26" s="121"/>
      <c r="B26" s="115"/>
      <c r="C26" s="123"/>
      <c r="D26" s="115"/>
      <c r="E26" s="115"/>
      <c r="F26" s="192"/>
      <c r="G26" s="192"/>
      <c r="H26" s="177"/>
      <c r="I26" s="192"/>
      <c r="J26" s="192"/>
      <c r="K26" s="192"/>
      <c r="L26" s="192"/>
      <c r="M26" s="100">
        <v>43</v>
      </c>
      <c r="N26" s="101" t="s">
        <v>367</v>
      </c>
      <c r="O26" s="34" t="s">
        <v>364</v>
      </c>
      <c r="P26" s="107" t="s">
        <v>386</v>
      </c>
      <c r="Q26" s="5" t="s">
        <v>45</v>
      </c>
      <c r="R26" s="5">
        <v>17</v>
      </c>
      <c r="S26" s="5">
        <v>0.05</v>
      </c>
      <c r="T26" s="103">
        <v>0</v>
      </c>
      <c r="U26" s="104">
        <v>1</v>
      </c>
      <c r="V26" s="12">
        <v>25</v>
      </c>
      <c r="W26" s="12">
        <v>50</v>
      </c>
      <c r="X26" s="12">
        <v>75</v>
      </c>
      <c r="Y26" s="12">
        <v>100</v>
      </c>
      <c r="Z26" s="194"/>
      <c r="AA26" s="194"/>
      <c r="AB26" s="194"/>
      <c r="AC26" s="194"/>
      <c r="AD26" s="197"/>
      <c r="AE26" s="197"/>
      <c r="AF26" s="197"/>
      <c r="AG26" s="200"/>
      <c r="AH26" s="200"/>
      <c r="AI26" s="194"/>
      <c r="AJ26" s="194"/>
      <c r="AK26" s="194"/>
      <c r="AL26" s="194"/>
      <c r="AM26" s="197"/>
      <c r="AN26" s="197"/>
      <c r="AO26" s="197"/>
      <c r="AP26" s="200"/>
      <c r="AQ26" s="200"/>
      <c r="AR26" s="194"/>
      <c r="AS26" s="194"/>
      <c r="AT26" s="194"/>
      <c r="AU26" s="194"/>
      <c r="AV26" s="194"/>
      <c r="AW26" s="197"/>
      <c r="AX26" s="197"/>
      <c r="AY26" s="200"/>
      <c r="AZ26" s="200"/>
      <c r="BA26" s="194"/>
      <c r="BB26" s="194"/>
      <c r="BC26" s="194"/>
      <c r="BD26" s="194"/>
      <c r="BE26" s="194"/>
      <c r="BF26" s="194"/>
      <c r="BG26" s="197"/>
      <c r="BH26" s="200"/>
      <c r="BI26" s="200"/>
      <c r="BJ26" s="194"/>
      <c r="BK26" s="194"/>
      <c r="BL26" s="194"/>
      <c r="BM26" s="194"/>
      <c r="BN26" s="197"/>
      <c r="BO26" s="197"/>
      <c r="BP26" s="197"/>
      <c r="BQ26" s="200"/>
      <c r="BR26" s="200"/>
      <c r="BS26" s="190"/>
    </row>
    <row r="27" spans="1:71" ht="40.5" customHeight="1">
      <c r="A27" s="121"/>
      <c r="B27" s="115"/>
      <c r="C27" s="123"/>
      <c r="D27" s="115"/>
      <c r="E27" s="115"/>
      <c r="F27" s="192"/>
      <c r="G27" s="192"/>
      <c r="H27" s="177"/>
      <c r="I27" s="192"/>
      <c r="J27" s="192"/>
      <c r="K27" s="192"/>
      <c r="L27" s="192"/>
      <c r="M27" s="100">
        <v>44</v>
      </c>
      <c r="N27" s="173" t="s">
        <v>137</v>
      </c>
      <c r="O27" s="34" t="s">
        <v>138</v>
      </c>
      <c r="P27" s="107" t="s">
        <v>386</v>
      </c>
      <c r="Q27" s="5" t="s">
        <v>45</v>
      </c>
      <c r="R27" s="5">
        <v>16</v>
      </c>
      <c r="S27" s="5">
        <v>0.05</v>
      </c>
      <c r="T27" s="103">
        <v>1200</v>
      </c>
      <c r="U27" s="103" t="s">
        <v>281</v>
      </c>
      <c r="V27" s="103" t="s">
        <v>282</v>
      </c>
      <c r="W27" s="103" t="s">
        <v>283</v>
      </c>
      <c r="X27" s="103" t="s">
        <v>284</v>
      </c>
      <c r="Y27" s="103" t="s">
        <v>285</v>
      </c>
      <c r="Z27" s="194"/>
      <c r="AA27" s="194"/>
      <c r="AB27" s="194"/>
      <c r="AC27" s="194"/>
      <c r="AD27" s="197"/>
      <c r="AE27" s="197"/>
      <c r="AF27" s="197"/>
      <c r="AG27" s="200"/>
      <c r="AH27" s="200"/>
      <c r="AI27" s="194"/>
      <c r="AJ27" s="194"/>
      <c r="AK27" s="194"/>
      <c r="AL27" s="194"/>
      <c r="AM27" s="197"/>
      <c r="AN27" s="197"/>
      <c r="AO27" s="197"/>
      <c r="AP27" s="200"/>
      <c r="AQ27" s="200"/>
      <c r="AR27" s="194"/>
      <c r="AS27" s="194"/>
      <c r="AT27" s="194"/>
      <c r="AU27" s="194"/>
      <c r="AV27" s="194"/>
      <c r="AW27" s="197"/>
      <c r="AX27" s="197"/>
      <c r="AY27" s="200"/>
      <c r="AZ27" s="200"/>
      <c r="BA27" s="194"/>
      <c r="BB27" s="194"/>
      <c r="BC27" s="194"/>
      <c r="BD27" s="194"/>
      <c r="BE27" s="194"/>
      <c r="BF27" s="194"/>
      <c r="BG27" s="197"/>
      <c r="BH27" s="200"/>
      <c r="BI27" s="200"/>
      <c r="BJ27" s="194"/>
      <c r="BK27" s="194"/>
      <c r="BL27" s="194"/>
      <c r="BM27" s="194"/>
      <c r="BN27" s="197"/>
      <c r="BO27" s="197"/>
      <c r="BP27" s="197"/>
      <c r="BQ27" s="200"/>
      <c r="BR27" s="200"/>
      <c r="BS27" s="190"/>
    </row>
    <row r="28" spans="1:71" ht="30.75" customHeight="1">
      <c r="A28" s="121"/>
      <c r="B28" s="115"/>
      <c r="C28" s="124"/>
      <c r="D28" s="115"/>
      <c r="E28" s="115"/>
      <c r="F28" s="192"/>
      <c r="G28" s="192"/>
      <c r="H28" s="178"/>
      <c r="I28" s="192"/>
      <c r="J28" s="192"/>
      <c r="K28" s="192"/>
      <c r="L28" s="192"/>
      <c r="M28" s="100">
        <v>45</v>
      </c>
      <c r="N28" s="175"/>
      <c r="O28" s="34" t="s">
        <v>139</v>
      </c>
      <c r="P28" s="107" t="s">
        <v>386</v>
      </c>
      <c r="Q28" s="5" t="s">
        <v>44</v>
      </c>
      <c r="R28" s="46">
        <v>16</v>
      </c>
      <c r="S28" s="5">
        <v>0.05</v>
      </c>
      <c r="T28" s="103">
        <v>3</v>
      </c>
      <c r="U28" s="103">
        <v>65</v>
      </c>
      <c r="V28" s="103">
        <v>65</v>
      </c>
      <c r="W28" s="103">
        <v>65</v>
      </c>
      <c r="X28" s="103">
        <v>65</v>
      </c>
      <c r="Y28" s="103">
        <v>65</v>
      </c>
      <c r="Z28" s="195"/>
      <c r="AA28" s="195"/>
      <c r="AB28" s="195"/>
      <c r="AC28" s="195"/>
      <c r="AD28" s="198"/>
      <c r="AE28" s="198"/>
      <c r="AF28" s="198"/>
      <c r="AG28" s="201"/>
      <c r="AH28" s="201"/>
      <c r="AI28" s="195"/>
      <c r="AJ28" s="195"/>
      <c r="AK28" s="195"/>
      <c r="AL28" s="195"/>
      <c r="AM28" s="198"/>
      <c r="AN28" s="198"/>
      <c r="AO28" s="198"/>
      <c r="AP28" s="201"/>
      <c r="AQ28" s="201"/>
      <c r="AR28" s="195"/>
      <c r="AS28" s="195"/>
      <c r="AT28" s="195"/>
      <c r="AU28" s="195"/>
      <c r="AV28" s="195"/>
      <c r="AW28" s="198"/>
      <c r="AX28" s="198"/>
      <c r="AY28" s="201"/>
      <c r="AZ28" s="201"/>
      <c r="BA28" s="195"/>
      <c r="BB28" s="195"/>
      <c r="BC28" s="195"/>
      <c r="BD28" s="195"/>
      <c r="BE28" s="195"/>
      <c r="BF28" s="195"/>
      <c r="BG28" s="198"/>
      <c r="BH28" s="201"/>
      <c r="BI28" s="201"/>
      <c r="BJ28" s="195"/>
      <c r="BK28" s="195"/>
      <c r="BL28" s="195"/>
      <c r="BM28" s="195"/>
      <c r="BN28" s="198"/>
      <c r="BO28" s="198"/>
      <c r="BP28" s="198"/>
      <c r="BQ28" s="201"/>
      <c r="BR28" s="201"/>
      <c r="BS28" s="191"/>
    </row>
    <row r="29" spans="1:71" ht="12">
      <c r="A29" s="87"/>
      <c r="B29" s="105"/>
      <c r="C29" s="87"/>
      <c r="D29" s="105"/>
      <c r="E29" s="105"/>
      <c r="F29" s="87"/>
      <c r="G29" s="87"/>
      <c r="H29" s="87"/>
      <c r="I29" s="87"/>
      <c r="J29" s="87"/>
      <c r="K29" s="87"/>
      <c r="L29" s="87"/>
      <c r="M29" s="87"/>
      <c r="N29" s="105"/>
      <c r="O29" s="105"/>
      <c r="P29" s="105"/>
      <c r="Q29" s="87"/>
      <c r="R29" s="87"/>
      <c r="S29" s="88">
        <f>SUM(S12:S28)</f>
        <v>2.4499999999999993</v>
      </c>
      <c r="T29" s="87"/>
      <c r="U29" s="87"/>
      <c r="V29" s="87"/>
      <c r="W29" s="87"/>
      <c r="X29" s="87"/>
      <c r="Y29" s="87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</row>
    <row r="30" spans="1:71" ht="12">
      <c r="A30" s="87"/>
      <c r="B30" s="105"/>
      <c r="C30" s="87"/>
      <c r="D30" s="105"/>
      <c r="E30" s="105"/>
      <c r="F30" s="87"/>
      <c r="G30" s="87"/>
      <c r="H30" s="87"/>
      <c r="I30" s="87"/>
      <c r="J30" s="87"/>
      <c r="K30" s="87"/>
      <c r="L30" s="87"/>
      <c r="M30" s="87"/>
      <c r="N30" s="105"/>
      <c r="O30" s="105"/>
      <c r="P30" s="105"/>
      <c r="Q30" s="87"/>
      <c r="R30" s="87"/>
      <c r="S30" s="88"/>
      <c r="T30" s="87"/>
      <c r="U30" s="87"/>
      <c r="V30" s="87"/>
      <c r="W30" s="87"/>
      <c r="X30" s="87"/>
      <c r="Y30" s="87"/>
      <c r="Z30" s="106">
        <f aca="true" t="shared" si="0" ref="Z30:BR30">SUM(Z12:Z29)</f>
        <v>9911896</v>
      </c>
      <c r="AA30" s="106">
        <f t="shared" si="0"/>
        <v>3911896</v>
      </c>
      <c r="AB30" s="106">
        <f t="shared" si="0"/>
        <v>0</v>
      </c>
      <c r="AC30" s="106">
        <f t="shared" si="0"/>
        <v>6000000</v>
      </c>
      <c r="AD30" s="106">
        <f t="shared" si="0"/>
        <v>0</v>
      </c>
      <c r="AE30" s="106">
        <f t="shared" si="0"/>
        <v>0</v>
      </c>
      <c r="AF30" s="106">
        <f t="shared" si="0"/>
        <v>0</v>
      </c>
      <c r="AG30" s="106">
        <f t="shared" si="0"/>
        <v>0</v>
      </c>
      <c r="AH30" s="106">
        <f t="shared" si="0"/>
        <v>0</v>
      </c>
      <c r="AI30" s="106">
        <f t="shared" si="0"/>
        <v>2400000</v>
      </c>
      <c r="AJ30" s="106">
        <f t="shared" si="0"/>
        <v>900000</v>
      </c>
      <c r="AK30" s="106">
        <f t="shared" si="0"/>
        <v>0</v>
      </c>
      <c r="AL30" s="106">
        <f t="shared" si="0"/>
        <v>1500000</v>
      </c>
      <c r="AM30" s="106">
        <f t="shared" si="0"/>
        <v>0</v>
      </c>
      <c r="AN30" s="106">
        <f t="shared" si="0"/>
        <v>0</v>
      </c>
      <c r="AO30" s="106">
        <f t="shared" si="0"/>
        <v>0</v>
      </c>
      <c r="AP30" s="106">
        <f t="shared" si="0"/>
        <v>0</v>
      </c>
      <c r="AQ30" s="106">
        <f t="shared" si="0"/>
        <v>0</v>
      </c>
      <c r="AR30" s="106">
        <f t="shared" si="0"/>
        <v>2442898</v>
      </c>
      <c r="AS30" s="106">
        <f t="shared" si="0"/>
        <v>942898</v>
      </c>
      <c r="AT30" s="106">
        <f t="shared" si="0"/>
        <v>0</v>
      </c>
      <c r="AU30" s="106">
        <f t="shared" si="0"/>
        <v>0</v>
      </c>
      <c r="AV30" s="106">
        <f t="shared" si="0"/>
        <v>1500000</v>
      </c>
      <c r="AW30" s="106">
        <f t="shared" si="0"/>
        <v>0</v>
      </c>
      <c r="AX30" s="106">
        <f t="shared" si="0"/>
        <v>0</v>
      </c>
      <c r="AY30" s="106">
        <f t="shared" si="0"/>
        <v>0</v>
      </c>
      <c r="AZ30" s="106">
        <f t="shared" si="0"/>
        <v>0</v>
      </c>
      <c r="BA30" s="106">
        <f t="shared" si="0"/>
        <v>2490748</v>
      </c>
      <c r="BB30" s="106">
        <f t="shared" si="0"/>
        <v>990748</v>
      </c>
      <c r="BC30" s="106">
        <f t="shared" si="0"/>
        <v>0</v>
      </c>
      <c r="BD30" s="106">
        <f t="shared" si="0"/>
        <v>1500000</v>
      </c>
      <c r="BE30" s="106">
        <f t="shared" si="0"/>
        <v>0</v>
      </c>
      <c r="BF30" s="106">
        <f t="shared" si="0"/>
        <v>0</v>
      </c>
      <c r="BG30" s="106">
        <f t="shared" si="0"/>
        <v>0</v>
      </c>
      <c r="BH30" s="106">
        <f t="shared" si="0"/>
        <v>0</v>
      </c>
      <c r="BI30" s="106">
        <f t="shared" si="0"/>
        <v>0</v>
      </c>
      <c r="BJ30" s="106">
        <f t="shared" si="0"/>
        <v>2578252</v>
      </c>
      <c r="BK30" s="106">
        <f t="shared" si="0"/>
        <v>1078252</v>
      </c>
      <c r="BL30" s="106">
        <f t="shared" si="0"/>
        <v>0</v>
      </c>
      <c r="BM30" s="106">
        <f t="shared" si="0"/>
        <v>1500000</v>
      </c>
      <c r="BN30" s="106">
        <f t="shared" si="0"/>
        <v>0</v>
      </c>
      <c r="BO30" s="106">
        <f t="shared" si="0"/>
        <v>0</v>
      </c>
      <c r="BP30" s="106">
        <f t="shared" si="0"/>
        <v>0</v>
      </c>
      <c r="BQ30" s="106">
        <f t="shared" si="0"/>
        <v>0</v>
      </c>
      <c r="BR30" s="106">
        <f t="shared" si="0"/>
        <v>0</v>
      </c>
      <c r="BS30" s="106"/>
    </row>
    <row r="31" spans="26:71" ht="12"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</row>
    <row r="32" spans="26:71" ht="12">
      <c r="Z32" s="94">
        <v>9911896</v>
      </c>
      <c r="AA32" s="94">
        <v>3911896</v>
      </c>
      <c r="AB32" s="94">
        <v>0</v>
      </c>
      <c r="AC32" s="94">
        <v>6000000</v>
      </c>
      <c r="AD32" s="94">
        <v>0</v>
      </c>
      <c r="AE32" s="94">
        <v>0</v>
      </c>
      <c r="AF32" s="94">
        <v>0</v>
      </c>
      <c r="AG32" s="94">
        <v>0</v>
      </c>
      <c r="AH32" s="94">
        <v>0</v>
      </c>
      <c r="AI32" s="94">
        <v>2400000</v>
      </c>
      <c r="AJ32" s="94">
        <v>900000</v>
      </c>
      <c r="AK32" s="94">
        <v>0</v>
      </c>
      <c r="AL32" s="94">
        <v>1500000</v>
      </c>
      <c r="AM32" s="94">
        <v>0</v>
      </c>
      <c r="AN32" s="94">
        <v>0</v>
      </c>
      <c r="AO32" s="94">
        <v>0</v>
      </c>
      <c r="AP32" s="94">
        <v>0</v>
      </c>
      <c r="AQ32" s="94">
        <v>0</v>
      </c>
      <c r="AR32" s="94">
        <v>2442898</v>
      </c>
      <c r="AS32" s="94">
        <v>942898</v>
      </c>
      <c r="AT32" s="94">
        <v>0</v>
      </c>
      <c r="AU32" s="94">
        <v>0</v>
      </c>
      <c r="AV32" s="94">
        <v>1500000</v>
      </c>
      <c r="AW32" s="94">
        <v>0</v>
      </c>
      <c r="AX32" s="94">
        <v>0</v>
      </c>
      <c r="AY32" s="94">
        <v>0</v>
      </c>
      <c r="AZ32" s="94">
        <v>0</v>
      </c>
      <c r="BA32" s="94">
        <v>2490748</v>
      </c>
      <c r="BB32" s="94">
        <v>990748</v>
      </c>
      <c r="BC32" s="94">
        <v>0</v>
      </c>
      <c r="BD32" s="94">
        <v>1500000</v>
      </c>
      <c r="BE32" s="94">
        <v>0</v>
      </c>
      <c r="BF32" s="94">
        <v>0</v>
      </c>
      <c r="BG32" s="94">
        <v>0</v>
      </c>
      <c r="BH32" s="94">
        <v>0</v>
      </c>
      <c r="BI32" s="94">
        <v>0</v>
      </c>
      <c r="BJ32" s="94">
        <v>2578252</v>
      </c>
      <c r="BK32" s="94">
        <v>1078252</v>
      </c>
      <c r="BL32" s="94">
        <v>0</v>
      </c>
      <c r="BM32" s="94">
        <v>1500000</v>
      </c>
      <c r="BN32" s="94">
        <v>0</v>
      </c>
      <c r="BO32" s="94">
        <v>0</v>
      </c>
      <c r="BP32" s="94">
        <v>0</v>
      </c>
      <c r="BQ32" s="94">
        <v>0</v>
      </c>
      <c r="BR32" s="94">
        <v>0</v>
      </c>
      <c r="BS32" s="94"/>
    </row>
  </sheetData>
  <sheetProtection/>
  <mergeCells count="118">
    <mergeCell ref="BO12:BO28"/>
    <mergeCell ref="BP12:BP28"/>
    <mergeCell ref="BQ12:BQ28"/>
    <mergeCell ref="BR12:BR28"/>
    <mergeCell ref="BD12:BD28"/>
    <mergeCell ref="BE12:BE28"/>
    <mergeCell ref="BF12:BF28"/>
    <mergeCell ref="BG12:BG28"/>
    <mergeCell ref="BH12:BH28"/>
    <mergeCell ref="BI12:BI28"/>
    <mergeCell ref="AT12:AT28"/>
    <mergeCell ref="AU12:AU28"/>
    <mergeCell ref="AV12:AV28"/>
    <mergeCell ref="AW12:AW28"/>
    <mergeCell ref="AX12:AX28"/>
    <mergeCell ref="AY12:AY28"/>
    <mergeCell ref="AN12:AN28"/>
    <mergeCell ref="AO12:AO28"/>
    <mergeCell ref="AP12:AP28"/>
    <mergeCell ref="AQ12:AQ28"/>
    <mergeCell ref="AR12:AR28"/>
    <mergeCell ref="AS12:AS28"/>
    <mergeCell ref="AF12:AF28"/>
    <mergeCell ref="AG12:AG28"/>
    <mergeCell ref="AH12:AH28"/>
    <mergeCell ref="AI12:AI28"/>
    <mergeCell ref="AJ12:AJ28"/>
    <mergeCell ref="AK12:AK28"/>
    <mergeCell ref="Z12:Z28"/>
    <mergeCell ref="AA12:AA28"/>
    <mergeCell ref="AB12:AB28"/>
    <mergeCell ref="AC12:AC28"/>
    <mergeCell ref="AD12:AD28"/>
    <mergeCell ref="AE12:AE28"/>
    <mergeCell ref="BL12:BL28"/>
    <mergeCell ref="BM12:BM28"/>
    <mergeCell ref="BN12:BN28"/>
    <mergeCell ref="BJ12:BJ28"/>
    <mergeCell ref="BK12:BK28"/>
    <mergeCell ref="AZ12:AZ28"/>
    <mergeCell ref="BA12:BA28"/>
    <mergeCell ref="BB12:BB28"/>
    <mergeCell ref="BC12:BC28"/>
    <mergeCell ref="AL12:AL28"/>
    <mergeCell ref="AM12:AM28"/>
    <mergeCell ref="K20:K23"/>
    <mergeCell ref="L20:L23"/>
    <mergeCell ref="K12:K13"/>
    <mergeCell ref="D24:D28"/>
    <mergeCell ref="L14:L19"/>
    <mergeCell ref="I20:I23"/>
    <mergeCell ref="K14:K19"/>
    <mergeCell ref="G24:G28"/>
    <mergeCell ref="H24:H28"/>
    <mergeCell ref="L24:L28"/>
    <mergeCell ref="J14:J19"/>
    <mergeCell ref="E12:E13"/>
    <mergeCell ref="F24:F28"/>
    <mergeCell ref="I24:I28"/>
    <mergeCell ref="J24:J28"/>
    <mergeCell ref="K24:K28"/>
    <mergeCell ref="H12:H13"/>
    <mergeCell ref="G20:G23"/>
    <mergeCell ref="M10:M11"/>
    <mergeCell ref="AY10:AZ10"/>
    <mergeCell ref="A3:BS3"/>
    <mergeCell ref="BS10:BS11"/>
    <mergeCell ref="BS12:BS28"/>
    <mergeCell ref="C10:C11"/>
    <mergeCell ref="BH10:BI10"/>
    <mergeCell ref="BQ10:BR10"/>
    <mergeCell ref="AG10:AH10"/>
    <mergeCell ref="H20:H23"/>
    <mergeCell ref="A1:BS1"/>
    <mergeCell ref="A2:BS2"/>
    <mergeCell ref="A10:A11"/>
    <mergeCell ref="B10:B11"/>
    <mergeCell ref="B9:BP9"/>
    <mergeCell ref="AR10:AX10"/>
    <mergeCell ref="BJ10:BP10"/>
    <mergeCell ref="AI10:AO10"/>
    <mergeCell ref="Z10:AF10"/>
    <mergeCell ref="N10:Y10"/>
    <mergeCell ref="BA10:BG10"/>
    <mergeCell ref="AP10:AQ10"/>
    <mergeCell ref="L12:L13"/>
    <mergeCell ref="D12:D13"/>
    <mergeCell ref="D14:D19"/>
    <mergeCell ref="G14:G19"/>
    <mergeCell ref="F12:F13"/>
    <mergeCell ref="G12:G13"/>
    <mergeCell ref="I12:I13"/>
    <mergeCell ref="H14:H19"/>
    <mergeCell ref="C24:C28"/>
    <mergeCell ref="E4:N4"/>
    <mergeCell ref="E5:N5"/>
    <mergeCell ref="E7:BS7"/>
    <mergeCell ref="E6:N6"/>
    <mergeCell ref="N27:N28"/>
    <mergeCell ref="E24:E28"/>
    <mergeCell ref="J20:J23"/>
    <mergeCell ref="D10:L10"/>
    <mergeCell ref="J12:J13"/>
    <mergeCell ref="A12:A23"/>
    <mergeCell ref="B12:B13"/>
    <mergeCell ref="B14:B19"/>
    <mergeCell ref="B20:B23"/>
    <mergeCell ref="A24:A28"/>
    <mergeCell ref="B24:B28"/>
    <mergeCell ref="I14:I19"/>
    <mergeCell ref="C12:C13"/>
    <mergeCell ref="E14:E19"/>
    <mergeCell ref="D20:D23"/>
    <mergeCell ref="E20:E23"/>
    <mergeCell ref="C14:C19"/>
    <mergeCell ref="C20:C23"/>
    <mergeCell ref="F14:F19"/>
    <mergeCell ref="F20:F23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landscape" paperSize="9" scale="90" r:id="rId2"/>
  <ignoredErrors>
    <ignoredError sqref="R17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34"/>
  <sheetViews>
    <sheetView zoomScalePageLayoutView="0" workbookViewId="0" topLeftCell="L1">
      <selection activeCell="Z11" sqref="Z11:Z27"/>
    </sheetView>
  </sheetViews>
  <sheetFormatPr defaultColWidth="11.421875" defaultRowHeight="15"/>
  <cols>
    <col min="1" max="1" width="10.00390625" style="23" customWidth="1"/>
    <col min="2" max="2" width="18.7109375" style="24" customWidth="1"/>
    <col min="3" max="3" width="4.421875" style="24" customWidth="1"/>
    <col min="4" max="4" width="22.28125" style="24" customWidth="1"/>
    <col min="5" max="5" width="22.8515625" style="24" customWidth="1"/>
    <col min="6" max="6" width="9.8515625" style="20" customWidth="1"/>
    <col min="7" max="7" width="8.00390625" style="20" customWidth="1"/>
    <col min="8" max="8" width="6.00390625" style="20" customWidth="1"/>
    <col min="9" max="12" width="8.00390625" style="20" customWidth="1"/>
    <col min="13" max="13" width="5.140625" style="57" customWidth="1"/>
    <col min="14" max="14" width="44.8515625" style="24" customWidth="1"/>
    <col min="15" max="15" width="34.140625" style="24" customWidth="1"/>
    <col min="16" max="16" width="4.57421875" style="24" customWidth="1"/>
    <col min="17" max="17" width="5.57421875" style="20" customWidth="1"/>
    <col min="18" max="18" width="5.8515625" style="20" customWidth="1"/>
    <col min="19" max="20" width="5.421875" style="20" customWidth="1"/>
    <col min="21" max="21" width="11.421875" style="20" customWidth="1"/>
    <col min="22" max="22" width="9.140625" style="20" customWidth="1"/>
    <col min="23" max="23" width="8.7109375" style="20" customWidth="1"/>
    <col min="24" max="24" width="8.57421875" style="20" customWidth="1"/>
    <col min="25" max="25" width="9.00390625" style="20" customWidth="1"/>
    <col min="26" max="70" width="11.421875" style="20" customWidth="1"/>
    <col min="71" max="71" width="13.7109375" style="20" customWidth="1"/>
    <col min="72" max="16384" width="11.421875" style="20" customWidth="1"/>
  </cols>
  <sheetData>
    <row r="1" spans="1:30" ht="12">
      <c r="A1" s="18"/>
      <c r="B1" s="39"/>
      <c r="C1" s="18"/>
      <c r="D1" s="39"/>
      <c r="E1" s="39"/>
      <c r="F1" s="18"/>
      <c r="G1" s="18"/>
      <c r="H1" s="18"/>
      <c r="I1" s="18"/>
      <c r="J1" s="18"/>
      <c r="K1" s="18"/>
      <c r="L1" s="18"/>
      <c r="M1" s="18"/>
      <c r="N1" s="39"/>
      <c r="O1" s="39"/>
      <c r="P1" s="39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9"/>
      <c r="AC1" s="18"/>
      <c r="AD1" s="18"/>
    </row>
    <row r="2" spans="1:71" ht="1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</row>
    <row r="3" spans="1:71" ht="1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</row>
    <row r="4" spans="1:71" ht="15" customHeight="1">
      <c r="A4" s="31"/>
      <c r="B4" s="11"/>
      <c r="C4" s="31"/>
      <c r="D4" s="56" t="s">
        <v>74</v>
      </c>
      <c r="E4" s="147" t="s">
        <v>73</v>
      </c>
      <c r="F4" s="147"/>
      <c r="G4" s="147"/>
      <c r="H4" s="147"/>
      <c r="I4" s="147"/>
      <c r="J4" s="147"/>
      <c r="K4" s="147"/>
      <c r="L4" s="147"/>
      <c r="M4" s="147"/>
      <c r="N4" s="147"/>
      <c r="O4" s="56"/>
      <c r="P4" s="56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</row>
    <row r="5" spans="1:71" ht="15" customHeight="1">
      <c r="A5" s="31"/>
      <c r="B5" s="11"/>
      <c r="C5" s="31"/>
      <c r="D5" s="11" t="s">
        <v>1</v>
      </c>
      <c r="E5" s="133" t="s">
        <v>12</v>
      </c>
      <c r="F5" s="133"/>
      <c r="G5" s="133"/>
      <c r="H5" s="133"/>
      <c r="I5" s="133"/>
      <c r="J5" s="133"/>
      <c r="K5" s="133"/>
      <c r="L5" s="133"/>
      <c r="M5" s="133"/>
      <c r="N5" s="133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</row>
    <row r="6" spans="1:71" ht="12" customHeight="1">
      <c r="A6" s="3"/>
      <c r="B6" s="29"/>
      <c r="C6" s="32"/>
      <c r="D6" s="31" t="s">
        <v>41</v>
      </c>
      <c r="E6" s="133" t="s">
        <v>141</v>
      </c>
      <c r="F6" s="133"/>
      <c r="G6" s="133"/>
      <c r="H6" s="133"/>
      <c r="I6" s="133"/>
      <c r="J6" s="133"/>
      <c r="K6" s="133"/>
      <c r="L6" s="133"/>
      <c r="M6" s="133"/>
      <c r="N6" s="133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</row>
    <row r="7" spans="1:71" ht="39" customHeight="1">
      <c r="A7" s="3"/>
      <c r="B7" s="29"/>
      <c r="C7" s="29"/>
      <c r="D7" s="11" t="s">
        <v>70</v>
      </c>
      <c r="E7" s="133" t="s">
        <v>142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9" spans="1:71" ht="15" customHeight="1">
      <c r="A9" s="222" t="s">
        <v>39</v>
      </c>
      <c r="B9" s="223" t="s">
        <v>16</v>
      </c>
      <c r="C9" s="223" t="s">
        <v>42</v>
      </c>
      <c r="D9" s="225" t="s">
        <v>7</v>
      </c>
      <c r="E9" s="226"/>
      <c r="F9" s="226"/>
      <c r="G9" s="226"/>
      <c r="H9" s="226"/>
      <c r="I9" s="226"/>
      <c r="J9" s="226"/>
      <c r="K9" s="226"/>
      <c r="L9" s="226"/>
      <c r="M9" s="187" t="s">
        <v>197</v>
      </c>
      <c r="N9" s="227" t="s">
        <v>8</v>
      </c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145" t="s">
        <v>380</v>
      </c>
      <c r="AA9" s="145"/>
      <c r="AB9" s="145"/>
      <c r="AC9" s="145"/>
      <c r="AD9" s="145"/>
      <c r="AE9" s="145"/>
      <c r="AF9" s="145"/>
      <c r="AG9" s="134" t="s">
        <v>64</v>
      </c>
      <c r="AH9" s="135"/>
      <c r="AI9" s="145" t="s">
        <v>381</v>
      </c>
      <c r="AJ9" s="145"/>
      <c r="AK9" s="145"/>
      <c r="AL9" s="145"/>
      <c r="AM9" s="145"/>
      <c r="AN9" s="145"/>
      <c r="AO9" s="145"/>
      <c r="AP9" s="134" t="s">
        <v>65</v>
      </c>
      <c r="AQ9" s="135"/>
      <c r="AR9" s="145" t="s">
        <v>382</v>
      </c>
      <c r="AS9" s="145"/>
      <c r="AT9" s="145"/>
      <c r="AU9" s="145"/>
      <c r="AV9" s="145"/>
      <c r="AW9" s="145"/>
      <c r="AX9" s="145"/>
      <c r="AY9" s="134" t="s">
        <v>68</v>
      </c>
      <c r="AZ9" s="135"/>
      <c r="BA9" s="145" t="s">
        <v>383</v>
      </c>
      <c r="BB9" s="145"/>
      <c r="BC9" s="145"/>
      <c r="BD9" s="145"/>
      <c r="BE9" s="145"/>
      <c r="BF9" s="145"/>
      <c r="BG9" s="145"/>
      <c r="BH9" s="134" t="s">
        <v>67</v>
      </c>
      <c r="BI9" s="135"/>
      <c r="BJ9" s="145" t="s">
        <v>384</v>
      </c>
      <c r="BK9" s="145"/>
      <c r="BL9" s="145"/>
      <c r="BM9" s="145"/>
      <c r="BN9" s="145"/>
      <c r="BO9" s="145"/>
      <c r="BP9" s="145"/>
      <c r="BQ9" s="134" t="s">
        <v>66</v>
      </c>
      <c r="BR9" s="135"/>
      <c r="BS9" s="212" t="s">
        <v>5</v>
      </c>
    </row>
    <row r="10" spans="1:71" ht="90.75" customHeight="1">
      <c r="A10" s="222"/>
      <c r="B10" s="224"/>
      <c r="C10" s="224"/>
      <c r="D10" s="65" t="s">
        <v>9</v>
      </c>
      <c r="E10" s="65" t="s">
        <v>10</v>
      </c>
      <c r="F10" s="64" t="s">
        <v>13</v>
      </c>
      <c r="G10" s="64" t="s">
        <v>14</v>
      </c>
      <c r="H10" s="13" t="s">
        <v>0</v>
      </c>
      <c r="I10" s="13" t="s">
        <v>53</v>
      </c>
      <c r="J10" s="13" t="s">
        <v>54</v>
      </c>
      <c r="K10" s="13" t="s">
        <v>15</v>
      </c>
      <c r="L10" s="13" t="s">
        <v>55</v>
      </c>
      <c r="M10" s="188"/>
      <c r="N10" s="65" t="s">
        <v>11</v>
      </c>
      <c r="O10" s="65" t="s">
        <v>10</v>
      </c>
      <c r="P10" s="96" t="s">
        <v>387</v>
      </c>
      <c r="Q10" s="13" t="s">
        <v>0</v>
      </c>
      <c r="R10" s="13" t="s">
        <v>17</v>
      </c>
      <c r="S10" s="98" t="s">
        <v>6</v>
      </c>
      <c r="T10" s="13" t="s">
        <v>71</v>
      </c>
      <c r="U10" s="13" t="s">
        <v>56</v>
      </c>
      <c r="V10" s="13" t="s">
        <v>53</v>
      </c>
      <c r="W10" s="13" t="s">
        <v>57</v>
      </c>
      <c r="X10" s="13" t="s">
        <v>58</v>
      </c>
      <c r="Y10" s="13" t="s">
        <v>55</v>
      </c>
      <c r="Z10" s="25" t="s">
        <v>46</v>
      </c>
      <c r="AA10" s="25" t="s">
        <v>2</v>
      </c>
      <c r="AB10" s="25" t="s">
        <v>3</v>
      </c>
      <c r="AC10" s="25" t="s">
        <v>59</v>
      </c>
      <c r="AD10" s="25" t="s">
        <v>60</v>
      </c>
      <c r="AE10" s="25" t="s">
        <v>4</v>
      </c>
      <c r="AF10" s="25" t="s">
        <v>61</v>
      </c>
      <c r="AG10" s="27" t="s">
        <v>63</v>
      </c>
      <c r="AH10" s="27" t="s">
        <v>62</v>
      </c>
      <c r="AI10" s="25" t="s">
        <v>47</v>
      </c>
      <c r="AJ10" s="25" t="s">
        <v>2</v>
      </c>
      <c r="AK10" s="25" t="s">
        <v>3</v>
      </c>
      <c r="AL10" s="25" t="s">
        <v>59</v>
      </c>
      <c r="AM10" s="25" t="s">
        <v>60</v>
      </c>
      <c r="AN10" s="25" t="s">
        <v>4</v>
      </c>
      <c r="AO10" s="25" t="s">
        <v>61</v>
      </c>
      <c r="AP10" s="27" t="s">
        <v>63</v>
      </c>
      <c r="AQ10" s="27" t="s">
        <v>62</v>
      </c>
      <c r="AR10" s="25" t="s">
        <v>48</v>
      </c>
      <c r="AS10" s="25" t="s">
        <v>2</v>
      </c>
      <c r="AT10" s="25" t="s">
        <v>3</v>
      </c>
      <c r="AU10" s="25" t="s">
        <v>59</v>
      </c>
      <c r="AV10" s="25" t="s">
        <v>60</v>
      </c>
      <c r="AW10" s="25" t="s">
        <v>4</v>
      </c>
      <c r="AX10" s="25" t="s">
        <v>61</v>
      </c>
      <c r="AY10" s="27" t="s">
        <v>63</v>
      </c>
      <c r="AZ10" s="27" t="s">
        <v>62</v>
      </c>
      <c r="BA10" s="25" t="s">
        <v>49</v>
      </c>
      <c r="BB10" s="25" t="s">
        <v>2</v>
      </c>
      <c r="BC10" s="25" t="s">
        <v>3</v>
      </c>
      <c r="BD10" s="25" t="s">
        <v>59</v>
      </c>
      <c r="BE10" s="25" t="s">
        <v>60</v>
      </c>
      <c r="BF10" s="25" t="s">
        <v>4</v>
      </c>
      <c r="BG10" s="25" t="s">
        <v>61</v>
      </c>
      <c r="BH10" s="27" t="s">
        <v>63</v>
      </c>
      <c r="BI10" s="27" t="s">
        <v>62</v>
      </c>
      <c r="BJ10" s="25" t="s">
        <v>50</v>
      </c>
      <c r="BK10" s="25" t="s">
        <v>2</v>
      </c>
      <c r="BL10" s="25" t="s">
        <v>3</v>
      </c>
      <c r="BM10" s="25" t="s">
        <v>59</v>
      </c>
      <c r="BN10" s="25" t="s">
        <v>60</v>
      </c>
      <c r="BO10" s="25" t="s">
        <v>4</v>
      </c>
      <c r="BP10" s="25" t="s">
        <v>61</v>
      </c>
      <c r="BQ10" s="27" t="s">
        <v>63</v>
      </c>
      <c r="BR10" s="27" t="s">
        <v>62</v>
      </c>
      <c r="BS10" s="212"/>
    </row>
    <row r="11" spans="1:71" ht="39.75" customHeight="1">
      <c r="A11" s="136" t="s">
        <v>317</v>
      </c>
      <c r="B11" s="139" t="s">
        <v>325</v>
      </c>
      <c r="C11" s="122">
        <v>12</v>
      </c>
      <c r="D11" s="139" t="s">
        <v>326</v>
      </c>
      <c r="E11" s="139" t="s">
        <v>147</v>
      </c>
      <c r="F11" s="205" t="s">
        <v>151</v>
      </c>
      <c r="G11" s="205" t="s">
        <v>152</v>
      </c>
      <c r="H11" s="231" t="s">
        <v>43</v>
      </c>
      <c r="I11" s="228">
        <v>0.31</v>
      </c>
      <c r="J11" s="228">
        <v>0.31</v>
      </c>
      <c r="K11" s="228">
        <v>0.3</v>
      </c>
      <c r="L11" s="228">
        <v>0.29</v>
      </c>
      <c r="M11" s="25">
        <v>46</v>
      </c>
      <c r="N11" s="34" t="s">
        <v>327</v>
      </c>
      <c r="O11" s="35" t="s">
        <v>328</v>
      </c>
      <c r="P11" s="111" t="s">
        <v>385</v>
      </c>
      <c r="Q11" s="5" t="s">
        <v>45</v>
      </c>
      <c r="R11" s="47">
        <v>16</v>
      </c>
      <c r="S11" s="5">
        <v>0.15</v>
      </c>
      <c r="T11" s="6">
        <v>28</v>
      </c>
      <c r="U11" s="6" t="s">
        <v>247</v>
      </c>
      <c r="V11" s="8" t="s">
        <v>293</v>
      </c>
      <c r="W11" s="8" t="s">
        <v>294</v>
      </c>
      <c r="X11" s="8" t="s">
        <v>295</v>
      </c>
      <c r="Y11" s="8" t="s">
        <v>296</v>
      </c>
      <c r="Z11" s="216">
        <v>565315</v>
      </c>
      <c r="AA11" s="216">
        <v>565315</v>
      </c>
      <c r="AB11" s="216"/>
      <c r="AC11" s="216"/>
      <c r="AD11" s="216"/>
      <c r="AE11" s="216"/>
      <c r="AF11" s="216"/>
      <c r="AG11" s="219"/>
      <c r="AH11" s="219"/>
      <c r="AI11" s="216">
        <v>130000</v>
      </c>
      <c r="AJ11" s="216">
        <v>130000</v>
      </c>
      <c r="AK11" s="216"/>
      <c r="AL11" s="216"/>
      <c r="AM11" s="216"/>
      <c r="AN11" s="216"/>
      <c r="AO11" s="216"/>
      <c r="AP11" s="219"/>
      <c r="AQ11" s="219"/>
      <c r="AR11" s="216">
        <v>136459</v>
      </c>
      <c r="AS11" s="216">
        <v>136459</v>
      </c>
      <c r="AT11" s="216"/>
      <c r="AU11" s="216"/>
      <c r="AV11" s="216"/>
      <c r="AW11" s="216"/>
      <c r="AX11" s="216"/>
      <c r="AY11" s="219"/>
      <c r="AZ11" s="219"/>
      <c r="BA11" s="216">
        <v>143108</v>
      </c>
      <c r="BB11" s="216">
        <v>143108</v>
      </c>
      <c r="BC11" s="216"/>
      <c r="BD11" s="216"/>
      <c r="BE11" s="216"/>
      <c r="BF11" s="216"/>
      <c r="BG11" s="216"/>
      <c r="BH11" s="219"/>
      <c r="BI11" s="219"/>
      <c r="BJ11" s="216">
        <v>155747</v>
      </c>
      <c r="BK11" s="216">
        <v>155747</v>
      </c>
      <c r="BL11" s="216"/>
      <c r="BM11" s="216"/>
      <c r="BN11" s="216"/>
      <c r="BO11" s="216"/>
      <c r="BP11" s="216"/>
      <c r="BQ11" s="219"/>
      <c r="BR11" s="219"/>
      <c r="BS11" s="213" t="s">
        <v>38</v>
      </c>
    </row>
    <row r="12" spans="1:71" ht="24">
      <c r="A12" s="137"/>
      <c r="B12" s="143"/>
      <c r="C12" s="123"/>
      <c r="D12" s="143"/>
      <c r="E12" s="143"/>
      <c r="F12" s="206"/>
      <c r="G12" s="206"/>
      <c r="H12" s="232"/>
      <c r="I12" s="228"/>
      <c r="J12" s="228"/>
      <c r="K12" s="228"/>
      <c r="L12" s="228"/>
      <c r="M12" s="25">
        <v>47</v>
      </c>
      <c r="N12" s="139" t="s">
        <v>153</v>
      </c>
      <c r="O12" s="67" t="s">
        <v>154</v>
      </c>
      <c r="P12" s="6" t="s">
        <v>385</v>
      </c>
      <c r="Q12" s="5" t="s">
        <v>45</v>
      </c>
      <c r="R12" s="5">
        <v>16</v>
      </c>
      <c r="S12" s="5">
        <v>0.05</v>
      </c>
      <c r="T12" s="68">
        <v>0</v>
      </c>
      <c r="U12" s="68">
        <v>1</v>
      </c>
      <c r="V12" s="8">
        <v>0.25</v>
      </c>
      <c r="W12" s="8">
        <v>0.5</v>
      </c>
      <c r="X12" s="8">
        <v>0.75</v>
      </c>
      <c r="Y12" s="8">
        <v>1</v>
      </c>
      <c r="Z12" s="217"/>
      <c r="AA12" s="217"/>
      <c r="AB12" s="217"/>
      <c r="AC12" s="217"/>
      <c r="AD12" s="217"/>
      <c r="AE12" s="217"/>
      <c r="AF12" s="217"/>
      <c r="AG12" s="220"/>
      <c r="AH12" s="220"/>
      <c r="AI12" s="217"/>
      <c r="AJ12" s="217"/>
      <c r="AK12" s="217"/>
      <c r="AL12" s="217"/>
      <c r="AM12" s="217"/>
      <c r="AN12" s="217"/>
      <c r="AO12" s="217"/>
      <c r="AP12" s="220"/>
      <c r="AQ12" s="220"/>
      <c r="AR12" s="217"/>
      <c r="AS12" s="217"/>
      <c r="AT12" s="217"/>
      <c r="AU12" s="217"/>
      <c r="AV12" s="217"/>
      <c r="AW12" s="217"/>
      <c r="AX12" s="217"/>
      <c r="AY12" s="220"/>
      <c r="AZ12" s="220"/>
      <c r="BA12" s="217"/>
      <c r="BB12" s="217"/>
      <c r="BC12" s="217"/>
      <c r="BD12" s="217"/>
      <c r="BE12" s="217"/>
      <c r="BF12" s="217"/>
      <c r="BG12" s="217"/>
      <c r="BH12" s="220"/>
      <c r="BI12" s="220"/>
      <c r="BJ12" s="217"/>
      <c r="BK12" s="217"/>
      <c r="BL12" s="217"/>
      <c r="BM12" s="217"/>
      <c r="BN12" s="217"/>
      <c r="BO12" s="217"/>
      <c r="BP12" s="217"/>
      <c r="BQ12" s="220"/>
      <c r="BR12" s="220"/>
      <c r="BS12" s="213"/>
    </row>
    <row r="13" spans="1:71" ht="39.75" customHeight="1">
      <c r="A13" s="137"/>
      <c r="B13" s="143"/>
      <c r="C13" s="123"/>
      <c r="D13" s="143"/>
      <c r="E13" s="143"/>
      <c r="F13" s="206"/>
      <c r="G13" s="206"/>
      <c r="H13" s="232"/>
      <c r="I13" s="228"/>
      <c r="J13" s="228"/>
      <c r="K13" s="228"/>
      <c r="L13" s="228"/>
      <c r="M13" s="25">
        <v>48</v>
      </c>
      <c r="N13" s="144"/>
      <c r="O13" s="67" t="s">
        <v>329</v>
      </c>
      <c r="P13" s="6" t="s">
        <v>385</v>
      </c>
      <c r="Q13" s="5" t="s">
        <v>45</v>
      </c>
      <c r="R13" s="5">
        <v>16</v>
      </c>
      <c r="S13" s="5">
        <v>0.05</v>
      </c>
      <c r="T13" s="63">
        <v>4</v>
      </c>
      <c r="U13" s="63" t="s">
        <v>248</v>
      </c>
      <c r="V13" s="60" t="s">
        <v>272</v>
      </c>
      <c r="W13" s="60" t="s">
        <v>297</v>
      </c>
      <c r="X13" s="60" t="s">
        <v>298</v>
      </c>
      <c r="Y13" s="60" t="s">
        <v>215</v>
      </c>
      <c r="Z13" s="217"/>
      <c r="AA13" s="217"/>
      <c r="AB13" s="217"/>
      <c r="AC13" s="217"/>
      <c r="AD13" s="217"/>
      <c r="AE13" s="217"/>
      <c r="AF13" s="217"/>
      <c r="AG13" s="220"/>
      <c r="AH13" s="220"/>
      <c r="AI13" s="217"/>
      <c r="AJ13" s="217"/>
      <c r="AK13" s="217"/>
      <c r="AL13" s="217"/>
      <c r="AM13" s="217"/>
      <c r="AN13" s="217"/>
      <c r="AO13" s="217"/>
      <c r="AP13" s="220"/>
      <c r="AQ13" s="220"/>
      <c r="AR13" s="217"/>
      <c r="AS13" s="217"/>
      <c r="AT13" s="217"/>
      <c r="AU13" s="217"/>
      <c r="AV13" s="217"/>
      <c r="AW13" s="217"/>
      <c r="AX13" s="217"/>
      <c r="AY13" s="220"/>
      <c r="AZ13" s="220"/>
      <c r="BA13" s="217"/>
      <c r="BB13" s="217"/>
      <c r="BC13" s="217"/>
      <c r="BD13" s="217"/>
      <c r="BE13" s="217"/>
      <c r="BF13" s="217"/>
      <c r="BG13" s="217"/>
      <c r="BH13" s="220"/>
      <c r="BI13" s="220"/>
      <c r="BJ13" s="217"/>
      <c r="BK13" s="217"/>
      <c r="BL13" s="217"/>
      <c r="BM13" s="217"/>
      <c r="BN13" s="217"/>
      <c r="BO13" s="217"/>
      <c r="BP13" s="217"/>
      <c r="BQ13" s="220"/>
      <c r="BR13" s="220"/>
      <c r="BS13" s="213"/>
    </row>
    <row r="14" spans="1:71" ht="39.75" customHeight="1">
      <c r="A14" s="137"/>
      <c r="B14" s="143"/>
      <c r="C14" s="123"/>
      <c r="D14" s="143"/>
      <c r="E14" s="143"/>
      <c r="F14" s="206"/>
      <c r="G14" s="206"/>
      <c r="H14" s="232"/>
      <c r="I14" s="228"/>
      <c r="J14" s="228"/>
      <c r="K14" s="228"/>
      <c r="L14" s="228"/>
      <c r="M14" s="82">
        <v>49</v>
      </c>
      <c r="N14" s="139" t="s">
        <v>155</v>
      </c>
      <c r="O14" s="67" t="s">
        <v>156</v>
      </c>
      <c r="P14" s="6" t="s">
        <v>385</v>
      </c>
      <c r="Q14" s="5" t="s">
        <v>45</v>
      </c>
      <c r="R14" s="5">
        <v>16</v>
      </c>
      <c r="S14" s="5">
        <v>0.05</v>
      </c>
      <c r="T14" s="68">
        <v>0</v>
      </c>
      <c r="U14" s="68">
        <v>1</v>
      </c>
      <c r="V14" s="8">
        <v>0.25</v>
      </c>
      <c r="W14" s="8">
        <v>0.5</v>
      </c>
      <c r="X14" s="8">
        <v>0.75</v>
      </c>
      <c r="Y14" s="8">
        <v>1</v>
      </c>
      <c r="Z14" s="217"/>
      <c r="AA14" s="217"/>
      <c r="AB14" s="217"/>
      <c r="AC14" s="217"/>
      <c r="AD14" s="217"/>
      <c r="AE14" s="217"/>
      <c r="AF14" s="217"/>
      <c r="AG14" s="220"/>
      <c r="AH14" s="220"/>
      <c r="AI14" s="217"/>
      <c r="AJ14" s="217"/>
      <c r="AK14" s="217"/>
      <c r="AL14" s="217"/>
      <c r="AM14" s="217"/>
      <c r="AN14" s="217"/>
      <c r="AO14" s="217"/>
      <c r="AP14" s="220"/>
      <c r="AQ14" s="220"/>
      <c r="AR14" s="217"/>
      <c r="AS14" s="217"/>
      <c r="AT14" s="217"/>
      <c r="AU14" s="217"/>
      <c r="AV14" s="217"/>
      <c r="AW14" s="217"/>
      <c r="AX14" s="217"/>
      <c r="AY14" s="220"/>
      <c r="AZ14" s="220"/>
      <c r="BA14" s="217"/>
      <c r="BB14" s="217"/>
      <c r="BC14" s="217"/>
      <c r="BD14" s="217"/>
      <c r="BE14" s="217"/>
      <c r="BF14" s="217"/>
      <c r="BG14" s="217"/>
      <c r="BH14" s="220"/>
      <c r="BI14" s="220"/>
      <c r="BJ14" s="217"/>
      <c r="BK14" s="217"/>
      <c r="BL14" s="217"/>
      <c r="BM14" s="217"/>
      <c r="BN14" s="217"/>
      <c r="BO14" s="217"/>
      <c r="BP14" s="217"/>
      <c r="BQ14" s="220"/>
      <c r="BR14" s="220"/>
      <c r="BS14" s="213"/>
    </row>
    <row r="15" spans="1:71" ht="42" customHeight="1">
      <c r="A15" s="137"/>
      <c r="B15" s="143"/>
      <c r="C15" s="123"/>
      <c r="D15" s="143"/>
      <c r="E15" s="143"/>
      <c r="F15" s="206"/>
      <c r="G15" s="206"/>
      <c r="H15" s="232"/>
      <c r="I15" s="228"/>
      <c r="J15" s="228"/>
      <c r="K15" s="228"/>
      <c r="L15" s="228"/>
      <c r="M15" s="82">
        <v>50</v>
      </c>
      <c r="N15" s="143"/>
      <c r="O15" s="67" t="s">
        <v>157</v>
      </c>
      <c r="P15" s="6" t="s">
        <v>385</v>
      </c>
      <c r="Q15" s="5" t="s">
        <v>45</v>
      </c>
      <c r="R15" s="5">
        <v>16</v>
      </c>
      <c r="S15" s="5">
        <v>0.05</v>
      </c>
      <c r="T15" s="63">
        <v>0</v>
      </c>
      <c r="U15" s="63">
        <v>10</v>
      </c>
      <c r="V15" s="7">
        <v>1</v>
      </c>
      <c r="W15" s="7" t="s">
        <v>299</v>
      </c>
      <c r="X15" s="7" t="s">
        <v>272</v>
      </c>
      <c r="Y15" s="7" t="s">
        <v>300</v>
      </c>
      <c r="Z15" s="217"/>
      <c r="AA15" s="217"/>
      <c r="AB15" s="217"/>
      <c r="AC15" s="217"/>
      <c r="AD15" s="217"/>
      <c r="AE15" s="217"/>
      <c r="AF15" s="217"/>
      <c r="AG15" s="220"/>
      <c r="AH15" s="220"/>
      <c r="AI15" s="217"/>
      <c r="AJ15" s="217"/>
      <c r="AK15" s="217"/>
      <c r="AL15" s="217"/>
      <c r="AM15" s="217"/>
      <c r="AN15" s="217"/>
      <c r="AO15" s="217"/>
      <c r="AP15" s="220"/>
      <c r="AQ15" s="220"/>
      <c r="AR15" s="217"/>
      <c r="AS15" s="217"/>
      <c r="AT15" s="217"/>
      <c r="AU15" s="217"/>
      <c r="AV15" s="217"/>
      <c r="AW15" s="217"/>
      <c r="AX15" s="217"/>
      <c r="AY15" s="220"/>
      <c r="AZ15" s="220"/>
      <c r="BA15" s="217"/>
      <c r="BB15" s="217"/>
      <c r="BC15" s="217"/>
      <c r="BD15" s="217"/>
      <c r="BE15" s="217"/>
      <c r="BF15" s="217"/>
      <c r="BG15" s="217"/>
      <c r="BH15" s="220"/>
      <c r="BI15" s="220"/>
      <c r="BJ15" s="217"/>
      <c r="BK15" s="217"/>
      <c r="BL15" s="217"/>
      <c r="BM15" s="217"/>
      <c r="BN15" s="217"/>
      <c r="BO15" s="217"/>
      <c r="BP15" s="217"/>
      <c r="BQ15" s="220"/>
      <c r="BR15" s="220"/>
      <c r="BS15" s="213"/>
    </row>
    <row r="16" spans="1:71" ht="36">
      <c r="A16" s="137"/>
      <c r="B16" s="143"/>
      <c r="C16" s="123"/>
      <c r="D16" s="143"/>
      <c r="E16" s="143"/>
      <c r="F16" s="206"/>
      <c r="G16" s="206"/>
      <c r="H16" s="232"/>
      <c r="I16" s="228"/>
      <c r="J16" s="228"/>
      <c r="K16" s="228"/>
      <c r="L16" s="228"/>
      <c r="M16" s="82">
        <v>51</v>
      </c>
      <c r="N16" s="143"/>
      <c r="O16" s="67" t="s">
        <v>158</v>
      </c>
      <c r="P16" s="6" t="s">
        <v>385</v>
      </c>
      <c r="Q16" s="5" t="s">
        <v>45</v>
      </c>
      <c r="R16" s="5" t="s">
        <v>286</v>
      </c>
      <c r="S16" s="5">
        <v>0.05</v>
      </c>
      <c r="T16" s="63">
        <v>1</v>
      </c>
      <c r="U16" s="63">
        <v>2</v>
      </c>
      <c r="V16" s="7">
        <v>0</v>
      </c>
      <c r="W16" s="7">
        <v>1</v>
      </c>
      <c r="X16" s="7" t="s">
        <v>241</v>
      </c>
      <c r="Y16" s="7" t="s">
        <v>243</v>
      </c>
      <c r="Z16" s="217"/>
      <c r="AA16" s="217"/>
      <c r="AB16" s="217"/>
      <c r="AC16" s="217"/>
      <c r="AD16" s="217"/>
      <c r="AE16" s="217"/>
      <c r="AF16" s="217"/>
      <c r="AG16" s="220"/>
      <c r="AH16" s="220"/>
      <c r="AI16" s="217"/>
      <c r="AJ16" s="217"/>
      <c r="AK16" s="217"/>
      <c r="AL16" s="217"/>
      <c r="AM16" s="217"/>
      <c r="AN16" s="217"/>
      <c r="AO16" s="217"/>
      <c r="AP16" s="220"/>
      <c r="AQ16" s="220"/>
      <c r="AR16" s="217"/>
      <c r="AS16" s="217"/>
      <c r="AT16" s="217"/>
      <c r="AU16" s="217"/>
      <c r="AV16" s="217"/>
      <c r="AW16" s="217"/>
      <c r="AX16" s="217"/>
      <c r="AY16" s="220"/>
      <c r="AZ16" s="220"/>
      <c r="BA16" s="217"/>
      <c r="BB16" s="217"/>
      <c r="BC16" s="217"/>
      <c r="BD16" s="217"/>
      <c r="BE16" s="217"/>
      <c r="BF16" s="217"/>
      <c r="BG16" s="217"/>
      <c r="BH16" s="220"/>
      <c r="BI16" s="220"/>
      <c r="BJ16" s="217"/>
      <c r="BK16" s="217"/>
      <c r="BL16" s="217"/>
      <c r="BM16" s="217"/>
      <c r="BN16" s="217"/>
      <c r="BO16" s="217"/>
      <c r="BP16" s="217"/>
      <c r="BQ16" s="220"/>
      <c r="BR16" s="220"/>
      <c r="BS16" s="213"/>
    </row>
    <row r="17" spans="1:71" ht="36">
      <c r="A17" s="137"/>
      <c r="B17" s="143"/>
      <c r="C17" s="123"/>
      <c r="D17" s="143"/>
      <c r="E17" s="143"/>
      <c r="F17" s="206"/>
      <c r="G17" s="206"/>
      <c r="H17" s="232"/>
      <c r="I17" s="228"/>
      <c r="J17" s="228"/>
      <c r="K17" s="228"/>
      <c r="L17" s="228"/>
      <c r="M17" s="82">
        <v>52</v>
      </c>
      <c r="N17" s="144"/>
      <c r="O17" s="67" t="s">
        <v>159</v>
      </c>
      <c r="P17" s="6" t="s">
        <v>385</v>
      </c>
      <c r="Q17" s="5" t="s">
        <v>45</v>
      </c>
      <c r="R17" s="5" t="s">
        <v>286</v>
      </c>
      <c r="S17" s="5">
        <v>0.05</v>
      </c>
      <c r="T17" s="68">
        <v>0</v>
      </c>
      <c r="U17" s="68">
        <v>1</v>
      </c>
      <c r="V17" s="8">
        <v>0.25</v>
      </c>
      <c r="W17" s="8">
        <v>0.5</v>
      </c>
      <c r="X17" s="8">
        <v>0.75</v>
      </c>
      <c r="Y17" s="8">
        <v>1</v>
      </c>
      <c r="Z17" s="217"/>
      <c r="AA17" s="217"/>
      <c r="AB17" s="217"/>
      <c r="AC17" s="217"/>
      <c r="AD17" s="217"/>
      <c r="AE17" s="217"/>
      <c r="AF17" s="217"/>
      <c r="AG17" s="220"/>
      <c r="AH17" s="220"/>
      <c r="AI17" s="217"/>
      <c r="AJ17" s="217"/>
      <c r="AK17" s="217"/>
      <c r="AL17" s="217"/>
      <c r="AM17" s="217"/>
      <c r="AN17" s="217"/>
      <c r="AO17" s="217"/>
      <c r="AP17" s="220"/>
      <c r="AQ17" s="220"/>
      <c r="AR17" s="217"/>
      <c r="AS17" s="217"/>
      <c r="AT17" s="217"/>
      <c r="AU17" s="217"/>
      <c r="AV17" s="217"/>
      <c r="AW17" s="217"/>
      <c r="AX17" s="217"/>
      <c r="AY17" s="220"/>
      <c r="AZ17" s="220"/>
      <c r="BA17" s="217"/>
      <c r="BB17" s="217"/>
      <c r="BC17" s="217"/>
      <c r="BD17" s="217"/>
      <c r="BE17" s="217"/>
      <c r="BF17" s="217"/>
      <c r="BG17" s="217"/>
      <c r="BH17" s="220"/>
      <c r="BI17" s="220"/>
      <c r="BJ17" s="217"/>
      <c r="BK17" s="217"/>
      <c r="BL17" s="217"/>
      <c r="BM17" s="217"/>
      <c r="BN17" s="217"/>
      <c r="BO17" s="217"/>
      <c r="BP17" s="217"/>
      <c r="BQ17" s="220"/>
      <c r="BR17" s="220"/>
      <c r="BS17" s="213"/>
    </row>
    <row r="18" spans="1:71" ht="24">
      <c r="A18" s="137"/>
      <c r="B18" s="143"/>
      <c r="C18" s="123"/>
      <c r="D18" s="143"/>
      <c r="E18" s="143"/>
      <c r="F18" s="206"/>
      <c r="G18" s="206"/>
      <c r="H18" s="232"/>
      <c r="I18" s="228"/>
      <c r="J18" s="228"/>
      <c r="K18" s="228"/>
      <c r="L18" s="228"/>
      <c r="M18" s="82">
        <v>53</v>
      </c>
      <c r="N18" s="139" t="s">
        <v>160</v>
      </c>
      <c r="O18" s="67" t="s">
        <v>161</v>
      </c>
      <c r="P18" s="6" t="s">
        <v>385</v>
      </c>
      <c r="Q18" s="5" t="s">
        <v>45</v>
      </c>
      <c r="R18" s="5" t="s">
        <v>286</v>
      </c>
      <c r="S18" s="5">
        <v>0.05</v>
      </c>
      <c r="T18" s="68">
        <v>0</v>
      </c>
      <c r="U18" s="68">
        <v>1</v>
      </c>
      <c r="V18" s="8">
        <v>0.25</v>
      </c>
      <c r="W18" s="8">
        <v>0.5</v>
      </c>
      <c r="X18" s="8">
        <v>0.75</v>
      </c>
      <c r="Y18" s="8">
        <v>1</v>
      </c>
      <c r="Z18" s="217"/>
      <c r="AA18" s="217"/>
      <c r="AB18" s="217"/>
      <c r="AC18" s="217"/>
      <c r="AD18" s="217"/>
      <c r="AE18" s="217"/>
      <c r="AF18" s="217"/>
      <c r="AG18" s="220"/>
      <c r="AH18" s="220"/>
      <c r="AI18" s="217"/>
      <c r="AJ18" s="217"/>
      <c r="AK18" s="217"/>
      <c r="AL18" s="217"/>
      <c r="AM18" s="217"/>
      <c r="AN18" s="217"/>
      <c r="AO18" s="217"/>
      <c r="AP18" s="220"/>
      <c r="AQ18" s="220"/>
      <c r="AR18" s="217"/>
      <c r="AS18" s="217"/>
      <c r="AT18" s="217"/>
      <c r="AU18" s="217"/>
      <c r="AV18" s="217"/>
      <c r="AW18" s="217"/>
      <c r="AX18" s="217"/>
      <c r="AY18" s="220"/>
      <c r="AZ18" s="220"/>
      <c r="BA18" s="217"/>
      <c r="BB18" s="217"/>
      <c r="BC18" s="217"/>
      <c r="BD18" s="217"/>
      <c r="BE18" s="217"/>
      <c r="BF18" s="217"/>
      <c r="BG18" s="217"/>
      <c r="BH18" s="220"/>
      <c r="BI18" s="220"/>
      <c r="BJ18" s="217"/>
      <c r="BK18" s="217"/>
      <c r="BL18" s="217"/>
      <c r="BM18" s="217"/>
      <c r="BN18" s="217"/>
      <c r="BO18" s="217"/>
      <c r="BP18" s="217"/>
      <c r="BQ18" s="220"/>
      <c r="BR18" s="220"/>
      <c r="BS18" s="213"/>
    </row>
    <row r="19" spans="1:71" ht="18.75" customHeight="1">
      <c r="A19" s="137"/>
      <c r="B19" s="143"/>
      <c r="C19" s="123"/>
      <c r="D19" s="143"/>
      <c r="E19" s="143"/>
      <c r="F19" s="206"/>
      <c r="G19" s="206"/>
      <c r="H19" s="232"/>
      <c r="I19" s="228"/>
      <c r="J19" s="228"/>
      <c r="K19" s="228"/>
      <c r="L19" s="228"/>
      <c r="M19" s="82">
        <v>54</v>
      </c>
      <c r="N19" s="143"/>
      <c r="O19" s="79" t="s">
        <v>162</v>
      </c>
      <c r="P19" s="6" t="s">
        <v>385</v>
      </c>
      <c r="Q19" s="5" t="s">
        <v>45</v>
      </c>
      <c r="R19" s="78">
        <v>16</v>
      </c>
      <c r="S19" s="5">
        <v>0.05</v>
      </c>
      <c r="T19" s="81">
        <v>0</v>
      </c>
      <c r="U19" s="80">
        <v>2</v>
      </c>
      <c r="V19" s="7">
        <v>0</v>
      </c>
      <c r="W19" s="7">
        <v>1</v>
      </c>
      <c r="X19" s="7" t="s">
        <v>241</v>
      </c>
      <c r="Y19" s="7" t="s">
        <v>243</v>
      </c>
      <c r="Z19" s="217"/>
      <c r="AA19" s="217"/>
      <c r="AB19" s="217"/>
      <c r="AC19" s="217"/>
      <c r="AD19" s="217"/>
      <c r="AE19" s="217"/>
      <c r="AF19" s="217"/>
      <c r="AG19" s="220"/>
      <c r="AH19" s="220"/>
      <c r="AI19" s="217"/>
      <c r="AJ19" s="217"/>
      <c r="AK19" s="217"/>
      <c r="AL19" s="217"/>
      <c r="AM19" s="217"/>
      <c r="AN19" s="217"/>
      <c r="AO19" s="217"/>
      <c r="AP19" s="220"/>
      <c r="AQ19" s="220"/>
      <c r="AR19" s="217"/>
      <c r="AS19" s="217"/>
      <c r="AT19" s="217"/>
      <c r="AU19" s="217"/>
      <c r="AV19" s="217"/>
      <c r="AW19" s="217"/>
      <c r="AX19" s="217"/>
      <c r="AY19" s="220"/>
      <c r="AZ19" s="220"/>
      <c r="BA19" s="217"/>
      <c r="BB19" s="217"/>
      <c r="BC19" s="217"/>
      <c r="BD19" s="217"/>
      <c r="BE19" s="217"/>
      <c r="BF19" s="217"/>
      <c r="BG19" s="217"/>
      <c r="BH19" s="220"/>
      <c r="BI19" s="220"/>
      <c r="BJ19" s="217"/>
      <c r="BK19" s="217"/>
      <c r="BL19" s="217"/>
      <c r="BM19" s="217"/>
      <c r="BN19" s="217"/>
      <c r="BO19" s="217"/>
      <c r="BP19" s="217"/>
      <c r="BQ19" s="220"/>
      <c r="BR19" s="220"/>
      <c r="BS19" s="213"/>
    </row>
    <row r="20" spans="1:71" ht="49.5" customHeight="1">
      <c r="A20" s="136" t="s">
        <v>143</v>
      </c>
      <c r="B20" s="139" t="s">
        <v>144</v>
      </c>
      <c r="C20" s="230">
        <v>13</v>
      </c>
      <c r="D20" s="139" t="s">
        <v>148</v>
      </c>
      <c r="E20" s="139" t="s">
        <v>149</v>
      </c>
      <c r="F20" s="125">
        <v>0</v>
      </c>
      <c r="G20" s="125">
        <v>2</v>
      </c>
      <c r="H20" s="215" t="s">
        <v>44</v>
      </c>
      <c r="I20" s="215">
        <v>2</v>
      </c>
      <c r="J20" s="215">
        <v>2</v>
      </c>
      <c r="K20" s="215">
        <v>2</v>
      </c>
      <c r="L20" s="215">
        <v>2</v>
      </c>
      <c r="M20" s="82">
        <v>55</v>
      </c>
      <c r="N20" s="67" t="s">
        <v>163</v>
      </c>
      <c r="O20" s="67" t="s">
        <v>246</v>
      </c>
      <c r="P20" s="6" t="s">
        <v>385</v>
      </c>
      <c r="Q20" s="5" t="s">
        <v>45</v>
      </c>
      <c r="R20" s="21" t="s">
        <v>291</v>
      </c>
      <c r="S20" s="5">
        <v>0.25</v>
      </c>
      <c r="T20" s="66">
        <v>0</v>
      </c>
      <c r="U20" s="66">
        <v>2</v>
      </c>
      <c r="V20" s="9">
        <v>0</v>
      </c>
      <c r="W20" s="7">
        <v>1</v>
      </c>
      <c r="X20" s="7" t="s">
        <v>241</v>
      </c>
      <c r="Y20" s="7" t="s">
        <v>243</v>
      </c>
      <c r="Z20" s="217"/>
      <c r="AA20" s="217"/>
      <c r="AB20" s="217"/>
      <c r="AC20" s="217"/>
      <c r="AD20" s="217"/>
      <c r="AE20" s="217"/>
      <c r="AF20" s="217"/>
      <c r="AG20" s="220"/>
      <c r="AH20" s="220"/>
      <c r="AI20" s="217"/>
      <c r="AJ20" s="217"/>
      <c r="AK20" s="217"/>
      <c r="AL20" s="217"/>
      <c r="AM20" s="217"/>
      <c r="AN20" s="217"/>
      <c r="AO20" s="217"/>
      <c r="AP20" s="220"/>
      <c r="AQ20" s="220"/>
      <c r="AR20" s="217"/>
      <c r="AS20" s="217"/>
      <c r="AT20" s="217"/>
      <c r="AU20" s="217"/>
      <c r="AV20" s="217"/>
      <c r="AW20" s="217"/>
      <c r="AX20" s="217"/>
      <c r="AY20" s="220"/>
      <c r="AZ20" s="220"/>
      <c r="BA20" s="217"/>
      <c r="BB20" s="217"/>
      <c r="BC20" s="217"/>
      <c r="BD20" s="217"/>
      <c r="BE20" s="217"/>
      <c r="BF20" s="217"/>
      <c r="BG20" s="217"/>
      <c r="BH20" s="220"/>
      <c r="BI20" s="220"/>
      <c r="BJ20" s="217"/>
      <c r="BK20" s="217"/>
      <c r="BL20" s="217"/>
      <c r="BM20" s="217"/>
      <c r="BN20" s="217"/>
      <c r="BO20" s="217"/>
      <c r="BP20" s="217"/>
      <c r="BQ20" s="220"/>
      <c r="BR20" s="220"/>
      <c r="BS20" s="213"/>
    </row>
    <row r="21" spans="1:71" ht="55.5" customHeight="1">
      <c r="A21" s="138"/>
      <c r="B21" s="144"/>
      <c r="C21" s="230"/>
      <c r="D21" s="144"/>
      <c r="E21" s="144"/>
      <c r="F21" s="127"/>
      <c r="G21" s="127"/>
      <c r="H21" s="215"/>
      <c r="I21" s="215"/>
      <c r="J21" s="215"/>
      <c r="K21" s="215"/>
      <c r="L21" s="215"/>
      <c r="M21" s="82">
        <v>56</v>
      </c>
      <c r="N21" s="67" t="s">
        <v>368</v>
      </c>
      <c r="O21" s="34" t="s">
        <v>349</v>
      </c>
      <c r="P21" s="6" t="s">
        <v>385</v>
      </c>
      <c r="Q21" s="22" t="s">
        <v>45</v>
      </c>
      <c r="R21" s="21">
        <v>16</v>
      </c>
      <c r="S21" s="22">
        <v>0.05</v>
      </c>
      <c r="T21" s="5">
        <v>1000</v>
      </c>
      <c r="U21" s="5" t="s">
        <v>249</v>
      </c>
      <c r="V21" s="10" t="s">
        <v>301</v>
      </c>
      <c r="W21" s="10" t="s">
        <v>302</v>
      </c>
      <c r="X21" s="10" t="s">
        <v>303</v>
      </c>
      <c r="Y21" s="10" t="s">
        <v>304</v>
      </c>
      <c r="Z21" s="217"/>
      <c r="AA21" s="217"/>
      <c r="AB21" s="217"/>
      <c r="AC21" s="217"/>
      <c r="AD21" s="217"/>
      <c r="AE21" s="217"/>
      <c r="AF21" s="217"/>
      <c r="AG21" s="220"/>
      <c r="AH21" s="220"/>
      <c r="AI21" s="217"/>
      <c r="AJ21" s="217"/>
      <c r="AK21" s="217"/>
      <c r="AL21" s="217"/>
      <c r="AM21" s="217"/>
      <c r="AN21" s="217"/>
      <c r="AO21" s="217"/>
      <c r="AP21" s="220"/>
      <c r="AQ21" s="220"/>
      <c r="AR21" s="217"/>
      <c r="AS21" s="217"/>
      <c r="AT21" s="217"/>
      <c r="AU21" s="217"/>
      <c r="AV21" s="217"/>
      <c r="AW21" s="217"/>
      <c r="AX21" s="217"/>
      <c r="AY21" s="220"/>
      <c r="AZ21" s="220"/>
      <c r="BA21" s="217"/>
      <c r="BB21" s="217"/>
      <c r="BC21" s="217"/>
      <c r="BD21" s="217"/>
      <c r="BE21" s="217"/>
      <c r="BF21" s="217"/>
      <c r="BG21" s="217"/>
      <c r="BH21" s="220"/>
      <c r="BI21" s="220"/>
      <c r="BJ21" s="217"/>
      <c r="BK21" s="217"/>
      <c r="BL21" s="217"/>
      <c r="BM21" s="217"/>
      <c r="BN21" s="217"/>
      <c r="BO21" s="217"/>
      <c r="BP21" s="217"/>
      <c r="BQ21" s="220"/>
      <c r="BR21" s="220"/>
      <c r="BS21" s="213"/>
    </row>
    <row r="22" spans="1:71" ht="33.75" customHeight="1">
      <c r="A22" s="229" t="s">
        <v>145</v>
      </c>
      <c r="B22" s="214" t="s">
        <v>146</v>
      </c>
      <c r="C22" s="230">
        <v>14</v>
      </c>
      <c r="D22" s="214" t="s">
        <v>40</v>
      </c>
      <c r="E22" s="202" t="s">
        <v>150</v>
      </c>
      <c r="F22" s="209" t="s">
        <v>27</v>
      </c>
      <c r="G22" s="209">
        <v>64</v>
      </c>
      <c r="H22" s="210" t="s">
        <v>45</v>
      </c>
      <c r="I22" s="215">
        <v>10</v>
      </c>
      <c r="J22" s="215" t="s">
        <v>342</v>
      </c>
      <c r="K22" s="215" t="s">
        <v>343</v>
      </c>
      <c r="L22" s="215" t="s">
        <v>344</v>
      </c>
      <c r="M22" s="82">
        <v>57</v>
      </c>
      <c r="N22" s="38" t="s">
        <v>330</v>
      </c>
      <c r="O22" s="38" t="s">
        <v>164</v>
      </c>
      <c r="P22" s="6" t="s">
        <v>385</v>
      </c>
      <c r="Q22" s="5" t="s">
        <v>45</v>
      </c>
      <c r="R22" s="5">
        <v>16</v>
      </c>
      <c r="S22" s="5">
        <v>0.25</v>
      </c>
      <c r="T22" s="46">
        <v>0</v>
      </c>
      <c r="U22" s="63">
        <v>2</v>
      </c>
      <c r="V22" s="7">
        <v>0</v>
      </c>
      <c r="W22" s="7">
        <v>1</v>
      </c>
      <c r="X22" s="7" t="s">
        <v>241</v>
      </c>
      <c r="Y22" s="7" t="s">
        <v>243</v>
      </c>
      <c r="Z22" s="217"/>
      <c r="AA22" s="217"/>
      <c r="AB22" s="217"/>
      <c r="AC22" s="217"/>
      <c r="AD22" s="217"/>
      <c r="AE22" s="217"/>
      <c r="AF22" s="217"/>
      <c r="AG22" s="220"/>
      <c r="AH22" s="220"/>
      <c r="AI22" s="217"/>
      <c r="AJ22" s="217"/>
      <c r="AK22" s="217"/>
      <c r="AL22" s="217"/>
      <c r="AM22" s="217"/>
      <c r="AN22" s="217"/>
      <c r="AO22" s="217"/>
      <c r="AP22" s="220"/>
      <c r="AQ22" s="220"/>
      <c r="AR22" s="217"/>
      <c r="AS22" s="217"/>
      <c r="AT22" s="217"/>
      <c r="AU22" s="217"/>
      <c r="AV22" s="217"/>
      <c r="AW22" s="217"/>
      <c r="AX22" s="217"/>
      <c r="AY22" s="220"/>
      <c r="AZ22" s="220"/>
      <c r="BA22" s="217"/>
      <c r="BB22" s="217"/>
      <c r="BC22" s="217"/>
      <c r="BD22" s="217"/>
      <c r="BE22" s="217"/>
      <c r="BF22" s="217"/>
      <c r="BG22" s="217"/>
      <c r="BH22" s="220"/>
      <c r="BI22" s="220"/>
      <c r="BJ22" s="217"/>
      <c r="BK22" s="217"/>
      <c r="BL22" s="217"/>
      <c r="BM22" s="217"/>
      <c r="BN22" s="217"/>
      <c r="BO22" s="217"/>
      <c r="BP22" s="217"/>
      <c r="BQ22" s="220"/>
      <c r="BR22" s="220"/>
      <c r="BS22" s="213"/>
    </row>
    <row r="23" spans="1:71" ht="42" customHeight="1">
      <c r="A23" s="229"/>
      <c r="B23" s="214"/>
      <c r="C23" s="230"/>
      <c r="D23" s="214"/>
      <c r="E23" s="203"/>
      <c r="F23" s="210"/>
      <c r="G23" s="210"/>
      <c r="H23" s="210"/>
      <c r="I23" s="215"/>
      <c r="J23" s="215"/>
      <c r="K23" s="215"/>
      <c r="L23" s="215"/>
      <c r="M23" s="82">
        <v>58</v>
      </c>
      <c r="N23" s="67" t="s">
        <v>331</v>
      </c>
      <c r="O23" s="69" t="s">
        <v>165</v>
      </c>
      <c r="P23" s="6" t="s">
        <v>385</v>
      </c>
      <c r="Q23" s="5" t="s">
        <v>45</v>
      </c>
      <c r="R23" s="21">
        <v>16</v>
      </c>
      <c r="S23" s="5">
        <v>0.15</v>
      </c>
      <c r="T23" s="66">
        <v>0</v>
      </c>
      <c r="U23" s="66">
        <v>35</v>
      </c>
      <c r="V23" s="7">
        <v>5</v>
      </c>
      <c r="W23" s="7" t="s">
        <v>305</v>
      </c>
      <c r="X23" s="7" t="s">
        <v>306</v>
      </c>
      <c r="Y23" s="7" t="s">
        <v>307</v>
      </c>
      <c r="Z23" s="217"/>
      <c r="AA23" s="217"/>
      <c r="AB23" s="217"/>
      <c r="AC23" s="217"/>
      <c r="AD23" s="217"/>
      <c r="AE23" s="217"/>
      <c r="AF23" s="217"/>
      <c r="AG23" s="220"/>
      <c r="AH23" s="220"/>
      <c r="AI23" s="217"/>
      <c r="AJ23" s="217"/>
      <c r="AK23" s="217"/>
      <c r="AL23" s="217"/>
      <c r="AM23" s="217"/>
      <c r="AN23" s="217"/>
      <c r="AO23" s="217"/>
      <c r="AP23" s="220"/>
      <c r="AQ23" s="220"/>
      <c r="AR23" s="217"/>
      <c r="AS23" s="217"/>
      <c r="AT23" s="217"/>
      <c r="AU23" s="217"/>
      <c r="AV23" s="217"/>
      <c r="AW23" s="217"/>
      <c r="AX23" s="217"/>
      <c r="AY23" s="220"/>
      <c r="AZ23" s="220"/>
      <c r="BA23" s="217"/>
      <c r="BB23" s="217"/>
      <c r="BC23" s="217"/>
      <c r="BD23" s="217"/>
      <c r="BE23" s="217"/>
      <c r="BF23" s="217"/>
      <c r="BG23" s="217"/>
      <c r="BH23" s="220"/>
      <c r="BI23" s="220"/>
      <c r="BJ23" s="217"/>
      <c r="BK23" s="217"/>
      <c r="BL23" s="217"/>
      <c r="BM23" s="217"/>
      <c r="BN23" s="217"/>
      <c r="BO23" s="217"/>
      <c r="BP23" s="217"/>
      <c r="BQ23" s="220"/>
      <c r="BR23" s="220"/>
      <c r="BS23" s="213"/>
    </row>
    <row r="24" spans="1:71" ht="51" customHeight="1">
      <c r="A24" s="229"/>
      <c r="B24" s="214"/>
      <c r="C24" s="230"/>
      <c r="D24" s="214"/>
      <c r="E24" s="203"/>
      <c r="F24" s="210"/>
      <c r="G24" s="210"/>
      <c r="H24" s="210"/>
      <c r="I24" s="215"/>
      <c r="J24" s="215"/>
      <c r="K24" s="215"/>
      <c r="L24" s="215"/>
      <c r="M24" s="82">
        <v>59</v>
      </c>
      <c r="N24" s="34" t="s">
        <v>332</v>
      </c>
      <c r="O24" s="67" t="s">
        <v>166</v>
      </c>
      <c r="P24" s="6" t="s">
        <v>385</v>
      </c>
      <c r="Q24" s="5" t="s">
        <v>45</v>
      </c>
      <c r="R24" s="5">
        <v>16</v>
      </c>
      <c r="S24" s="5">
        <v>0.35</v>
      </c>
      <c r="T24" s="46">
        <v>0</v>
      </c>
      <c r="U24" s="46">
        <v>30</v>
      </c>
      <c r="V24" s="46">
        <v>5</v>
      </c>
      <c r="W24" s="7" t="s">
        <v>305</v>
      </c>
      <c r="X24" s="7" t="s">
        <v>306</v>
      </c>
      <c r="Y24" s="46" t="s">
        <v>308</v>
      </c>
      <c r="Z24" s="217"/>
      <c r="AA24" s="217"/>
      <c r="AB24" s="217"/>
      <c r="AC24" s="217"/>
      <c r="AD24" s="217"/>
      <c r="AE24" s="217"/>
      <c r="AF24" s="217"/>
      <c r="AG24" s="220"/>
      <c r="AH24" s="220"/>
      <c r="AI24" s="217"/>
      <c r="AJ24" s="217"/>
      <c r="AK24" s="217"/>
      <c r="AL24" s="217"/>
      <c r="AM24" s="217"/>
      <c r="AN24" s="217"/>
      <c r="AO24" s="217"/>
      <c r="AP24" s="220"/>
      <c r="AQ24" s="220"/>
      <c r="AR24" s="217"/>
      <c r="AS24" s="217"/>
      <c r="AT24" s="217"/>
      <c r="AU24" s="217"/>
      <c r="AV24" s="217"/>
      <c r="AW24" s="217"/>
      <c r="AX24" s="217"/>
      <c r="AY24" s="220"/>
      <c r="AZ24" s="220"/>
      <c r="BA24" s="217"/>
      <c r="BB24" s="217"/>
      <c r="BC24" s="217"/>
      <c r="BD24" s="217"/>
      <c r="BE24" s="217"/>
      <c r="BF24" s="217"/>
      <c r="BG24" s="217"/>
      <c r="BH24" s="220"/>
      <c r="BI24" s="220"/>
      <c r="BJ24" s="217"/>
      <c r="BK24" s="217"/>
      <c r="BL24" s="217"/>
      <c r="BM24" s="217"/>
      <c r="BN24" s="217"/>
      <c r="BO24" s="217"/>
      <c r="BP24" s="217"/>
      <c r="BQ24" s="220"/>
      <c r="BR24" s="220"/>
      <c r="BS24" s="213"/>
    </row>
    <row r="25" spans="1:71" ht="35.25" customHeight="1">
      <c r="A25" s="229"/>
      <c r="B25" s="214"/>
      <c r="C25" s="230"/>
      <c r="D25" s="214"/>
      <c r="E25" s="203"/>
      <c r="F25" s="210"/>
      <c r="G25" s="210"/>
      <c r="H25" s="210"/>
      <c r="I25" s="215"/>
      <c r="J25" s="215"/>
      <c r="K25" s="215"/>
      <c r="L25" s="215"/>
      <c r="M25" s="82">
        <v>60</v>
      </c>
      <c r="N25" s="67" t="s">
        <v>167</v>
      </c>
      <c r="O25" s="67" t="s">
        <v>28</v>
      </c>
      <c r="P25" s="6" t="s">
        <v>385</v>
      </c>
      <c r="Q25" s="22" t="s">
        <v>45</v>
      </c>
      <c r="R25" s="5">
        <v>16</v>
      </c>
      <c r="S25" s="22">
        <v>0.15</v>
      </c>
      <c r="T25" s="46" t="s">
        <v>27</v>
      </c>
      <c r="U25" s="68">
        <v>1</v>
      </c>
      <c r="V25" s="46">
        <v>10</v>
      </c>
      <c r="W25" s="46">
        <v>40</v>
      </c>
      <c r="X25" s="46">
        <v>70</v>
      </c>
      <c r="Y25" s="46">
        <v>100</v>
      </c>
      <c r="Z25" s="217"/>
      <c r="AA25" s="217"/>
      <c r="AB25" s="217"/>
      <c r="AC25" s="217"/>
      <c r="AD25" s="217"/>
      <c r="AE25" s="217"/>
      <c r="AF25" s="217"/>
      <c r="AG25" s="220"/>
      <c r="AH25" s="220"/>
      <c r="AI25" s="217"/>
      <c r="AJ25" s="217"/>
      <c r="AK25" s="217"/>
      <c r="AL25" s="217"/>
      <c r="AM25" s="217"/>
      <c r="AN25" s="217"/>
      <c r="AO25" s="217"/>
      <c r="AP25" s="220"/>
      <c r="AQ25" s="220"/>
      <c r="AR25" s="217"/>
      <c r="AS25" s="217"/>
      <c r="AT25" s="217"/>
      <c r="AU25" s="217"/>
      <c r="AV25" s="217"/>
      <c r="AW25" s="217"/>
      <c r="AX25" s="217"/>
      <c r="AY25" s="220"/>
      <c r="AZ25" s="220"/>
      <c r="BA25" s="217"/>
      <c r="BB25" s="217"/>
      <c r="BC25" s="217"/>
      <c r="BD25" s="217"/>
      <c r="BE25" s="217"/>
      <c r="BF25" s="217"/>
      <c r="BG25" s="217"/>
      <c r="BH25" s="220"/>
      <c r="BI25" s="220"/>
      <c r="BJ25" s="217"/>
      <c r="BK25" s="217"/>
      <c r="BL25" s="217"/>
      <c r="BM25" s="217"/>
      <c r="BN25" s="217"/>
      <c r="BO25" s="217"/>
      <c r="BP25" s="217"/>
      <c r="BQ25" s="220"/>
      <c r="BR25" s="220"/>
      <c r="BS25" s="213"/>
    </row>
    <row r="26" spans="1:71" ht="42" customHeight="1">
      <c r="A26" s="229"/>
      <c r="B26" s="214"/>
      <c r="C26" s="230"/>
      <c r="D26" s="214"/>
      <c r="E26" s="203"/>
      <c r="F26" s="210"/>
      <c r="G26" s="210"/>
      <c r="H26" s="210"/>
      <c r="I26" s="215"/>
      <c r="J26" s="215"/>
      <c r="K26" s="215"/>
      <c r="L26" s="215"/>
      <c r="M26" s="82">
        <v>61</v>
      </c>
      <c r="N26" s="38" t="s">
        <v>333</v>
      </c>
      <c r="O26" s="38" t="s">
        <v>87</v>
      </c>
      <c r="P26" s="6" t="s">
        <v>385</v>
      </c>
      <c r="Q26" s="22" t="s">
        <v>45</v>
      </c>
      <c r="R26" s="14">
        <v>16</v>
      </c>
      <c r="S26" s="22">
        <v>0.35</v>
      </c>
      <c r="T26" s="14">
        <v>0</v>
      </c>
      <c r="U26" s="14">
        <v>1</v>
      </c>
      <c r="V26" s="46">
        <v>0</v>
      </c>
      <c r="W26" s="46">
        <v>0</v>
      </c>
      <c r="X26" s="46">
        <v>1</v>
      </c>
      <c r="Y26" s="46" t="s">
        <v>309</v>
      </c>
      <c r="Z26" s="217"/>
      <c r="AA26" s="217"/>
      <c r="AB26" s="217"/>
      <c r="AC26" s="217"/>
      <c r="AD26" s="217"/>
      <c r="AE26" s="217"/>
      <c r="AF26" s="217"/>
      <c r="AG26" s="220"/>
      <c r="AH26" s="220"/>
      <c r="AI26" s="217"/>
      <c r="AJ26" s="217"/>
      <c r="AK26" s="217"/>
      <c r="AL26" s="217"/>
      <c r="AM26" s="217"/>
      <c r="AN26" s="217"/>
      <c r="AO26" s="217"/>
      <c r="AP26" s="220"/>
      <c r="AQ26" s="220"/>
      <c r="AR26" s="217"/>
      <c r="AS26" s="217"/>
      <c r="AT26" s="217"/>
      <c r="AU26" s="217"/>
      <c r="AV26" s="217"/>
      <c r="AW26" s="217"/>
      <c r="AX26" s="217"/>
      <c r="AY26" s="220"/>
      <c r="AZ26" s="220"/>
      <c r="BA26" s="217"/>
      <c r="BB26" s="217"/>
      <c r="BC26" s="217"/>
      <c r="BD26" s="217"/>
      <c r="BE26" s="217"/>
      <c r="BF26" s="217"/>
      <c r="BG26" s="217"/>
      <c r="BH26" s="220"/>
      <c r="BI26" s="220"/>
      <c r="BJ26" s="217"/>
      <c r="BK26" s="217"/>
      <c r="BL26" s="217"/>
      <c r="BM26" s="217"/>
      <c r="BN26" s="217"/>
      <c r="BO26" s="217"/>
      <c r="BP26" s="217"/>
      <c r="BQ26" s="220"/>
      <c r="BR26" s="220"/>
      <c r="BS26" s="213"/>
    </row>
    <row r="27" spans="1:71" ht="42" customHeight="1">
      <c r="A27" s="229"/>
      <c r="B27" s="214"/>
      <c r="C27" s="230"/>
      <c r="D27" s="214"/>
      <c r="E27" s="204"/>
      <c r="F27" s="211"/>
      <c r="G27" s="211"/>
      <c r="H27" s="211"/>
      <c r="I27" s="215"/>
      <c r="J27" s="215"/>
      <c r="K27" s="215"/>
      <c r="L27" s="215"/>
      <c r="M27" s="82">
        <v>62</v>
      </c>
      <c r="N27" s="34" t="s">
        <v>168</v>
      </c>
      <c r="O27" s="69" t="s">
        <v>169</v>
      </c>
      <c r="P27" s="6" t="s">
        <v>385</v>
      </c>
      <c r="Q27" s="5" t="s">
        <v>45</v>
      </c>
      <c r="R27" s="21">
        <v>16</v>
      </c>
      <c r="S27" s="5">
        <v>0.25</v>
      </c>
      <c r="T27" s="66" t="s">
        <v>27</v>
      </c>
      <c r="U27" s="46">
        <v>3</v>
      </c>
      <c r="V27" s="46">
        <v>0</v>
      </c>
      <c r="W27" s="46">
        <v>1</v>
      </c>
      <c r="X27" s="46" t="s">
        <v>219</v>
      </c>
      <c r="Y27" s="46" t="s">
        <v>220</v>
      </c>
      <c r="Z27" s="218"/>
      <c r="AA27" s="218"/>
      <c r="AB27" s="218"/>
      <c r="AC27" s="218"/>
      <c r="AD27" s="218"/>
      <c r="AE27" s="218"/>
      <c r="AF27" s="218"/>
      <c r="AG27" s="221"/>
      <c r="AH27" s="221"/>
      <c r="AI27" s="218"/>
      <c r="AJ27" s="218"/>
      <c r="AK27" s="218"/>
      <c r="AL27" s="218"/>
      <c r="AM27" s="218"/>
      <c r="AN27" s="218"/>
      <c r="AO27" s="218"/>
      <c r="AP27" s="221"/>
      <c r="AQ27" s="221"/>
      <c r="AR27" s="218"/>
      <c r="AS27" s="218"/>
      <c r="AT27" s="218"/>
      <c r="AU27" s="218"/>
      <c r="AV27" s="218"/>
      <c r="AW27" s="218"/>
      <c r="AX27" s="218"/>
      <c r="AY27" s="221"/>
      <c r="AZ27" s="221"/>
      <c r="BA27" s="218"/>
      <c r="BB27" s="218"/>
      <c r="BC27" s="218"/>
      <c r="BD27" s="218"/>
      <c r="BE27" s="218"/>
      <c r="BF27" s="218"/>
      <c r="BG27" s="218"/>
      <c r="BH27" s="221"/>
      <c r="BI27" s="221"/>
      <c r="BJ27" s="218"/>
      <c r="BK27" s="218"/>
      <c r="BL27" s="218"/>
      <c r="BM27" s="218"/>
      <c r="BN27" s="218"/>
      <c r="BO27" s="218"/>
      <c r="BP27" s="218"/>
      <c r="BQ27" s="221"/>
      <c r="BR27" s="221"/>
      <c r="BS27" s="213"/>
    </row>
    <row r="28" spans="1:71" ht="21.75" customHeight="1">
      <c r="A28" s="121" t="s">
        <v>175</v>
      </c>
      <c r="B28" s="154" t="s">
        <v>176</v>
      </c>
      <c r="C28" s="120">
        <v>15</v>
      </c>
      <c r="D28" s="207" t="s">
        <v>179</v>
      </c>
      <c r="E28" s="207" t="s">
        <v>180</v>
      </c>
      <c r="F28" s="154">
        <v>0</v>
      </c>
      <c r="G28" s="154">
        <v>13</v>
      </c>
      <c r="H28" s="114"/>
      <c r="I28" s="114">
        <v>3</v>
      </c>
      <c r="J28" s="114">
        <v>0</v>
      </c>
      <c r="K28" s="114" t="s">
        <v>311</v>
      </c>
      <c r="L28" s="114" t="s">
        <v>312</v>
      </c>
      <c r="M28" s="82">
        <v>63</v>
      </c>
      <c r="N28" s="207" t="s">
        <v>350</v>
      </c>
      <c r="O28" s="71" t="s">
        <v>351</v>
      </c>
      <c r="P28" s="6" t="s">
        <v>385</v>
      </c>
      <c r="Q28" s="70" t="s">
        <v>45</v>
      </c>
      <c r="R28" s="70">
        <v>16</v>
      </c>
      <c r="S28" s="74">
        <v>0.05</v>
      </c>
      <c r="T28" s="70">
        <v>0</v>
      </c>
      <c r="U28" s="70">
        <v>64</v>
      </c>
      <c r="V28" s="70">
        <v>16</v>
      </c>
      <c r="W28" s="70" t="s">
        <v>353</v>
      </c>
      <c r="X28" s="70" t="s">
        <v>354</v>
      </c>
      <c r="Y28" s="70" t="s">
        <v>355</v>
      </c>
      <c r="Z28" s="216">
        <v>3000000</v>
      </c>
      <c r="AA28" s="216"/>
      <c r="AB28" s="216"/>
      <c r="AC28" s="216">
        <v>3000000</v>
      </c>
      <c r="AD28" s="216"/>
      <c r="AE28" s="216"/>
      <c r="AF28" s="216"/>
      <c r="AG28" s="233"/>
      <c r="AH28" s="233"/>
      <c r="AI28" s="216">
        <v>750000</v>
      </c>
      <c r="AJ28" s="216"/>
      <c r="AK28" s="216"/>
      <c r="AL28" s="216">
        <v>750000</v>
      </c>
      <c r="AM28" s="216"/>
      <c r="AN28" s="216"/>
      <c r="AO28" s="216"/>
      <c r="AP28" s="233"/>
      <c r="AQ28" s="233"/>
      <c r="AR28" s="216">
        <v>750000</v>
      </c>
      <c r="AS28" s="216"/>
      <c r="AT28" s="216"/>
      <c r="AU28" s="216">
        <v>750000</v>
      </c>
      <c r="AV28" s="216"/>
      <c r="AW28" s="216"/>
      <c r="AX28" s="216"/>
      <c r="AY28" s="233"/>
      <c r="AZ28" s="233"/>
      <c r="BA28" s="216">
        <v>750000</v>
      </c>
      <c r="BB28" s="216"/>
      <c r="BC28" s="216"/>
      <c r="BD28" s="216">
        <v>750000</v>
      </c>
      <c r="BE28" s="216"/>
      <c r="BF28" s="216"/>
      <c r="BG28" s="216"/>
      <c r="BH28" s="233"/>
      <c r="BI28" s="233"/>
      <c r="BJ28" s="216">
        <v>750000</v>
      </c>
      <c r="BK28" s="216"/>
      <c r="BL28" s="216"/>
      <c r="BM28" s="216">
        <v>750000</v>
      </c>
      <c r="BN28" s="216"/>
      <c r="BO28" s="216"/>
      <c r="BP28" s="216"/>
      <c r="BQ28" s="233"/>
      <c r="BR28" s="233"/>
      <c r="BS28" s="236" t="s">
        <v>378</v>
      </c>
    </row>
    <row r="29" spans="1:71" ht="24" customHeight="1">
      <c r="A29" s="121"/>
      <c r="B29" s="154"/>
      <c r="C29" s="120"/>
      <c r="D29" s="207"/>
      <c r="E29" s="207"/>
      <c r="F29" s="154"/>
      <c r="G29" s="154"/>
      <c r="H29" s="114"/>
      <c r="I29" s="114"/>
      <c r="J29" s="114"/>
      <c r="K29" s="114"/>
      <c r="L29" s="208"/>
      <c r="M29" s="82">
        <v>64</v>
      </c>
      <c r="N29" s="207"/>
      <c r="O29" s="71" t="s">
        <v>340</v>
      </c>
      <c r="P29" s="6" t="s">
        <v>385</v>
      </c>
      <c r="Q29" s="70" t="s">
        <v>45</v>
      </c>
      <c r="R29" s="70">
        <v>16</v>
      </c>
      <c r="S29" s="74">
        <v>0.05</v>
      </c>
      <c r="T29" s="72">
        <v>0</v>
      </c>
      <c r="U29" s="73">
        <v>5000</v>
      </c>
      <c r="V29" s="73">
        <v>0</v>
      </c>
      <c r="W29" s="73">
        <v>1600</v>
      </c>
      <c r="X29" s="73" t="s">
        <v>356</v>
      </c>
      <c r="Y29" s="73" t="s">
        <v>357</v>
      </c>
      <c r="Z29" s="217"/>
      <c r="AA29" s="217"/>
      <c r="AB29" s="217"/>
      <c r="AC29" s="217"/>
      <c r="AD29" s="217"/>
      <c r="AE29" s="217"/>
      <c r="AF29" s="217"/>
      <c r="AG29" s="234"/>
      <c r="AH29" s="234"/>
      <c r="AI29" s="217"/>
      <c r="AJ29" s="217"/>
      <c r="AK29" s="217"/>
      <c r="AL29" s="217"/>
      <c r="AM29" s="217"/>
      <c r="AN29" s="217"/>
      <c r="AO29" s="217"/>
      <c r="AP29" s="234"/>
      <c r="AQ29" s="234"/>
      <c r="AR29" s="217"/>
      <c r="AS29" s="217"/>
      <c r="AT29" s="217"/>
      <c r="AU29" s="217"/>
      <c r="AV29" s="217"/>
      <c r="AW29" s="217"/>
      <c r="AX29" s="217"/>
      <c r="AY29" s="234"/>
      <c r="AZ29" s="234"/>
      <c r="BA29" s="217"/>
      <c r="BB29" s="217"/>
      <c r="BC29" s="217"/>
      <c r="BD29" s="217"/>
      <c r="BE29" s="217"/>
      <c r="BF29" s="217"/>
      <c r="BG29" s="217"/>
      <c r="BH29" s="234"/>
      <c r="BI29" s="234"/>
      <c r="BJ29" s="217"/>
      <c r="BK29" s="217"/>
      <c r="BL29" s="217"/>
      <c r="BM29" s="217"/>
      <c r="BN29" s="217"/>
      <c r="BO29" s="217"/>
      <c r="BP29" s="217"/>
      <c r="BQ29" s="234"/>
      <c r="BR29" s="234"/>
      <c r="BS29" s="237"/>
    </row>
    <row r="30" spans="1:71" ht="33.75" customHeight="1">
      <c r="A30" s="121"/>
      <c r="B30" s="154"/>
      <c r="C30" s="120"/>
      <c r="D30" s="207"/>
      <c r="E30" s="207"/>
      <c r="F30" s="154"/>
      <c r="G30" s="154"/>
      <c r="H30" s="114"/>
      <c r="I30" s="114"/>
      <c r="J30" s="114"/>
      <c r="K30" s="114"/>
      <c r="L30" s="208"/>
      <c r="M30" s="82">
        <v>65</v>
      </c>
      <c r="N30" s="45" t="s">
        <v>369</v>
      </c>
      <c r="O30" s="71" t="s">
        <v>352</v>
      </c>
      <c r="P30" s="6" t="s">
        <v>385</v>
      </c>
      <c r="Q30" s="74" t="s">
        <v>45</v>
      </c>
      <c r="R30" s="70">
        <v>16</v>
      </c>
      <c r="S30" s="74">
        <v>0.15</v>
      </c>
      <c r="T30" s="72">
        <v>0</v>
      </c>
      <c r="U30" s="73">
        <v>4000</v>
      </c>
      <c r="V30" s="73">
        <v>0</v>
      </c>
      <c r="W30" s="73">
        <v>1300</v>
      </c>
      <c r="X30" s="73" t="s">
        <v>358</v>
      </c>
      <c r="Y30" s="73" t="s">
        <v>359</v>
      </c>
      <c r="Z30" s="218"/>
      <c r="AA30" s="218"/>
      <c r="AB30" s="218"/>
      <c r="AC30" s="218"/>
      <c r="AD30" s="218"/>
      <c r="AE30" s="218"/>
      <c r="AF30" s="218"/>
      <c r="AG30" s="235"/>
      <c r="AH30" s="235"/>
      <c r="AI30" s="218"/>
      <c r="AJ30" s="218"/>
      <c r="AK30" s="218"/>
      <c r="AL30" s="218"/>
      <c r="AM30" s="218"/>
      <c r="AN30" s="218"/>
      <c r="AO30" s="218"/>
      <c r="AP30" s="235"/>
      <c r="AQ30" s="235"/>
      <c r="AR30" s="218"/>
      <c r="AS30" s="218"/>
      <c r="AT30" s="218"/>
      <c r="AU30" s="218"/>
      <c r="AV30" s="218"/>
      <c r="AW30" s="218"/>
      <c r="AX30" s="218"/>
      <c r="AY30" s="235"/>
      <c r="AZ30" s="235"/>
      <c r="BA30" s="218"/>
      <c r="BB30" s="218"/>
      <c r="BC30" s="218"/>
      <c r="BD30" s="218"/>
      <c r="BE30" s="218"/>
      <c r="BF30" s="218"/>
      <c r="BG30" s="218"/>
      <c r="BH30" s="235"/>
      <c r="BI30" s="235"/>
      <c r="BJ30" s="218"/>
      <c r="BK30" s="218"/>
      <c r="BL30" s="218"/>
      <c r="BM30" s="218"/>
      <c r="BN30" s="218"/>
      <c r="BO30" s="218"/>
      <c r="BP30" s="218"/>
      <c r="BQ30" s="235"/>
      <c r="BR30" s="235"/>
      <c r="BS30" s="238"/>
    </row>
    <row r="31" spans="19:70" ht="12">
      <c r="S31" s="61">
        <f>SUM(S11:S30)</f>
        <v>2.5999999999999996</v>
      </c>
      <c r="Z31" s="62">
        <f>SUM(Z11:Z30)</f>
        <v>3565315</v>
      </c>
      <c r="AA31" s="62">
        <f aca="true" t="shared" si="0" ref="AA31:BR31">SUM(AA11:AA30)</f>
        <v>565315</v>
      </c>
      <c r="AB31" s="62">
        <f t="shared" si="0"/>
        <v>0</v>
      </c>
      <c r="AC31" s="62">
        <f t="shared" si="0"/>
        <v>3000000</v>
      </c>
      <c r="AD31" s="62">
        <f t="shared" si="0"/>
        <v>0</v>
      </c>
      <c r="AE31" s="62">
        <f t="shared" si="0"/>
        <v>0</v>
      </c>
      <c r="AF31" s="62">
        <f t="shared" si="0"/>
        <v>0</v>
      </c>
      <c r="AG31" s="62">
        <f t="shared" si="0"/>
        <v>0</v>
      </c>
      <c r="AH31" s="62">
        <f t="shared" si="0"/>
        <v>0</v>
      </c>
      <c r="AI31" s="62">
        <f t="shared" si="0"/>
        <v>880000</v>
      </c>
      <c r="AJ31" s="62">
        <f t="shared" si="0"/>
        <v>130000</v>
      </c>
      <c r="AK31" s="62">
        <f t="shared" si="0"/>
        <v>0</v>
      </c>
      <c r="AL31" s="62">
        <f t="shared" si="0"/>
        <v>750000</v>
      </c>
      <c r="AM31" s="62">
        <f t="shared" si="0"/>
        <v>0</v>
      </c>
      <c r="AN31" s="62">
        <f t="shared" si="0"/>
        <v>0</v>
      </c>
      <c r="AO31" s="62">
        <f t="shared" si="0"/>
        <v>0</v>
      </c>
      <c r="AP31" s="62">
        <f t="shared" si="0"/>
        <v>0</v>
      </c>
      <c r="AQ31" s="62">
        <f t="shared" si="0"/>
        <v>0</v>
      </c>
      <c r="AR31" s="62">
        <f t="shared" si="0"/>
        <v>886459</v>
      </c>
      <c r="AS31" s="62">
        <f t="shared" si="0"/>
        <v>136459</v>
      </c>
      <c r="AT31" s="62">
        <f t="shared" si="0"/>
        <v>0</v>
      </c>
      <c r="AU31" s="62">
        <f t="shared" si="0"/>
        <v>750000</v>
      </c>
      <c r="AV31" s="62">
        <f t="shared" si="0"/>
        <v>0</v>
      </c>
      <c r="AW31" s="62">
        <f t="shared" si="0"/>
        <v>0</v>
      </c>
      <c r="AX31" s="62">
        <f t="shared" si="0"/>
        <v>0</v>
      </c>
      <c r="AY31" s="62">
        <f t="shared" si="0"/>
        <v>0</v>
      </c>
      <c r="AZ31" s="62">
        <f t="shared" si="0"/>
        <v>0</v>
      </c>
      <c r="BA31" s="62">
        <f t="shared" si="0"/>
        <v>893108</v>
      </c>
      <c r="BB31" s="62">
        <f t="shared" si="0"/>
        <v>143108</v>
      </c>
      <c r="BC31" s="62">
        <f t="shared" si="0"/>
        <v>0</v>
      </c>
      <c r="BD31" s="62">
        <f t="shared" si="0"/>
        <v>750000</v>
      </c>
      <c r="BE31" s="62">
        <f t="shared" si="0"/>
        <v>0</v>
      </c>
      <c r="BF31" s="62">
        <f t="shared" si="0"/>
        <v>0</v>
      </c>
      <c r="BG31" s="62">
        <f t="shared" si="0"/>
        <v>0</v>
      </c>
      <c r="BH31" s="62">
        <f t="shared" si="0"/>
        <v>0</v>
      </c>
      <c r="BI31" s="62">
        <f t="shared" si="0"/>
        <v>0</v>
      </c>
      <c r="BJ31" s="62">
        <f t="shared" si="0"/>
        <v>905747</v>
      </c>
      <c r="BK31" s="62">
        <f t="shared" si="0"/>
        <v>155747</v>
      </c>
      <c r="BL31" s="62">
        <f t="shared" si="0"/>
        <v>0</v>
      </c>
      <c r="BM31" s="62">
        <f t="shared" si="0"/>
        <v>750000</v>
      </c>
      <c r="BN31" s="62">
        <f t="shared" si="0"/>
        <v>0</v>
      </c>
      <c r="BO31" s="62">
        <f t="shared" si="0"/>
        <v>0</v>
      </c>
      <c r="BP31" s="62">
        <f t="shared" si="0"/>
        <v>0</v>
      </c>
      <c r="BQ31" s="62">
        <f t="shared" si="0"/>
        <v>0</v>
      </c>
      <c r="BR31" s="62">
        <f t="shared" si="0"/>
        <v>0</v>
      </c>
    </row>
    <row r="32" spans="26:70" ht="12"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</row>
    <row r="33" spans="26:70" ht="12"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</row>
    <row r="34" spans="26:70" ht="12">
      <c r="Z34" s="62">
        <v>3565315</v>
      </c>
      <c r="AA34" s="62">
        <v>565315</v>
      </c>
      <c r="AB34" s="62">
        <v>0</v>
      </c>
      <c r="AC34" s="62">
        <v>3000000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880000</v>
      </c>
      <c r="AJ34" s="62">
        <v>130000</v>
      </c>
      <c r="AK34" s="62">
        <v>0</v>
      </c>
      <c r="AL34" s="62">
        <v>750000</v>
      </c>
      <c r="AM34" s="62">
        <v>0</v>
      </c>
      <c r="AN34" s="62">
        <v>0</v>
      </c>
      <c r="AO34" s="62">
        <v>0</v>
      </c>
      <c r="AP34" s="62">
        <v>0</v>
      </c>
      <c r="AQ34" s="62">
        <v>0</v>
      </c>
      <c r="AR34" s="62">
        <v>886459</v>
      </c>
      <c r="AS34" s="62">
        <v>136459</v>
      </c>
      <c r="AT34" s="62">
        <v>0</v>
      </c>
      <c r="AU34" s="62">
        <v>750000</v>
      </c>
      <c r="AV34" s="62">
        <v>0</v>
      </c>
      <c r="AW34" s="62">
        <v>0</v>
      </c>
      <c r="AX34" s="62">
        <v>0</v>
      </c>
      <c r="AY34" s="62">
        <v>0</v>
      </c>
      <c r="AZ34" s="62">
        <v>0</v>
      </c>
      <c r="BA34" s="62">
        <v>893108</v>
      </c>
      <c r="BB34" s="62">
        <v>143108</v>
      </c>
      <c r="BC34" s="62">
        <v>0</v>
      </c>
      <c r="BD34" s="62">
        <v>750000</v>
      </c>
      <c r="BE34" s="62">
        <v>0</v>
      </c>
      <c r="BF34" s="62">
        <v>0</v>
      </c>
      <c r="BG34" s="62">
        <v>0</v>
      </c>
      <c r="BH34" s="62">
        <v>0</v>
      </c>
      <c r="BI34" s="62">
        <v>0</v>
      </c>
      <c r="BJ34" s="62">
        <v>905747</v>
      </c>
      <c r="BK34" s="62">
        <v>155747</v>
      </c>
      <c r="BL34" s="62">
        <v>0</v>
      </c>
      <c r="BM34" s="62">
        <v>750000</v>
      </c>
      <c r="BN34" s="62">
        <v>0</v>
      </c>
      <c r="BO34" s="62">
        <v>0</v>
      </c>
      <c r="BP34" s="62">
        <v>0</v>
      </c>
      <c r="BQ34" s="62">
        <v>0</v>
      </c>
      <c r="BR34" s="62">
        <v>0</v>
      </c>
    </row>
  </sheetData>
  <sheetProtection/>
  <mergeCells count="167">
    <mergeCell ref="BP28:BP30"/>
    <mergeCell ref="BQ28:BQ30"/>
    <mergeCell ref="BR28:BR30"/>
    <mergeCell ref="BS28:BS30"/>
    <mergeCell ref="BJ28:BJ30"/>
    <mergeCell ref="BK28:BK30"/>
    <mergeCell ref="BL28:BL30"/>
    <mergeCell ref="BM28:BM30"/>
    <mergeCell ref="BN28:BN30"/>
    <mergeCell ref="BO28:BO30"/>
    <mergeCell ref="BD28:BD30"/>
    <mergeCell ref="BE28:BE30"/>
    <mergeCell ref="BF28:BF30"/>
    <mergeCell ref="BG28:BG30"/>
    <mergeCell ref="BH28:BH30"/>
    <mergeCell ref="BI28:BI30"/>
    <mergeCell ref="AX28:AX30"/>
    <mergeCell ref="AY28:AY30"/>
    <mergeCell ref="AZ28:AZ30"/>
    <mergeCell ref="BA28:BA30"/>
    <mergeCell ref="BB28:BB30"/>
    <mergeCell ref="BC28:BC30"/>
    <mergeCell ref="AR28:AR30"/>
    <mergeCell ref="AS28:AS30"/>
    <mergeCell ref="AT28:AT30"/>
    <mergeCell ref="AU28:AU30"/>
    <mergeCell ref="AV28:AV30"/>
    <mergeCell ref="AW28:AW30"/>
    <mergeCell ref="AL28:AL30"/>
    <mergeCell ref="AM28:AM30"/>
    <mergeCell ref="AN28:AN30"/>
    <mergeCell ref="AO28:AO30"/>
    <mergeCell ref="AP28:AP30"/>
    <mergeCell ref="AQ28:AQ30"/>
    <mergeCell ref="AF28:AF30"/>
    <mergeCell ref="AG28:AG30"/>
    <mergeCell ref="AH28:AH30"/>
    <mergeCell ref="AI28:AI30"/>
    <mergeCell ref="AJ28:AJ30"/>
    <mergeCell ref="AK28:AK30"/>
    <mergeCell ref="Z28:Z30"/>
    <mergeCell ref="AA28:AA30"/>
    <mergeCell ref="AB28:AB30"/>
    <mergeCell ref="AC28:AC30"/>
    <mergeCell ref="AD28:AD30"/>
    <mergeCell ref="AE28:AE30"/>
    <mergeCell ref="BQ11:BQ27"/>
    <mergeCell ref="BR11:BR27"/>
    <mergeCell ref="AR11:AR27"/>
    <mergeCell ref="AS11:AS27"/>
    <mergeCell ref="AT11:AT27"/>
    <mergeCell ref="AU11:AU27"/>
    <mergeCell ref="BI11:BI27"/>
    <mergeCell ref="BF11:BF27"/>
    <mergeCell ref="BG11:BG27"/>
    <mergeCell ref="BH11:BH27"/>
    <mergeCell ref="BN11:BN27"/>
    <mergeCell ref="BO11:BO27"/>
    <mergeCell ref="BP11:BP27"/>
    <mergeCell ref="BL11:BL27"/>
    <mergeCell ref="BC11:BC27"/>
    <mergeCell ref="BD11:BD27"/>
    <mergeCell ref="BE11:BE27"/>
    <mergeCell ref="BJ11:BJ27"/>
    <mergeCell ref="BK11:BK27"/>
    <mergeCell ref="AI11:AI27"/>
    <mergeCell ref="AW11:AW27"/>
    <mergeCell ref="AJ11:AJ27"/>
    <mergeCell ref="AL11:AL27"/>
    <mergeCell ref="AK11:AK27"/>
    <mergeCell ref="AM11:AM27"/>
    <mergeCell ref="AC11:AC27"/>
    <mergeCell ref="AD11:AD27"/>
    <mergeCell ref="AE11:AE27"/>
    <mergeCell ref="AF11:AF27"/>
    <mergeCell ref="AG11:AG27"/>
    <mergeCell ref="AH11:AH27"/>
    <mergeCell ref="B22:B27"/>
    <mergeCell ref="D11:D19"/>
    <mergeCell ref="E7:T7"/>
    <mergeCell ref="C11:C19"/>
    <mergeCell ref="C20:C21"/>
    <mergeCell ref="H11:H19"/>
    <mergeCell ref="H20:H21"/>
    <mergeCell ref="I11:I19"/>
    <mergeCell ref="M9:M10"/>
    <mergeCell ref="E11:E19"/>
    <mergeCell ref="A22:A27"/>
    <mergeCell ref="C22:C27"/>
    <mergeCell ref="H22:H27"/>
    <mergeCell ref="J11:J19"/>
    <mergeCell ref="K11:K19"/>
    <mergeCell ref="G22:G27"/>
    <mergeCell ref="E20:E21"/>
    <mergeCell ref="F20:F21"/>
    <mergeCell ref="G20:G21"/>
    <mergeCell ref="A11:A19"/>
    <mergeCell ref="B11:B19"/>
    <mergeCell ref="A20:A21"/>
    <mergeCell ref="B20:B21"/>
    <mergeCell ref="N12:N13"/>
    <mergeCell ref="N14:N17"/>
    <mergeCell ref="N18:N19"/>
    <mergeCell ref="D20:D21"/>
    <mergeCell ref="L11:L19"/>
    <mergeCell ref="J20:J21"/>
    <mergeCell ref="I20:I21"/>
    <mergeCell ref="BQ9:BR9"/>
    <mergeCell ref="A9:A10"/>
    <mergeCell ref="B9:B10"/>
    <mergeCell ref="C9:C10"/>
    <mergeCell ref="D9:L9"/>
    <mergeCell ref="N9:Y9"/>
    <mergeCell ref="AI9:AO9"/>
    <mergeCell ref="AR9:AX9"/>
    <mergeCell ref="BA9:BG9"/>
    <mergeCell ref="BJ9:BP9"/>
    <mergeCell ref="AP9:AQ9"/>
    <mergeCell ref="AY9:AZ9"/>
    <mergeCell ref="BH9:BI9"/>
    <mergeCell ref="AZ11:AZ27"/>
    <mergeCell ref="AY11:AY27"/>
    <mergeCell ref="AP11:AP27"/>
    <mergeCell ref="BA11:BA27"/>
    <mergeCell ref="AV11:AV27"/>
    <mergeCell ref="BB11:BB27"/>
    <mergeCell ref="AX11:AX27"/>
    <mergeCell ref="I22:I27"/>
    <mergeCell ref="J22:J27"/>
    <mergeCell ref="BM11:BM27"/>
    <mergeCell ref="K22:K27"/>
    <mergeCell ref="L22:L27"/>
    <mergeCell ref="Z11:Z27"/>
    <mergeCell ref="AN11:AN27"/>
    <mergeCell ref="AQ11:AQ27"/>
    <mergeCell ref="AA11:AA27"/>
    <mergeCell ref="AB11:AB27"/>
    <mergeCell ref="B28:B30"/>
    <mergeCell ref="A28:A30"/>
    <mergeCell ref="A2:BS2"/>
    <mergeCell ref="A3:BS3"/>
    <mergeCell ref="E4:N4"/>
    <mergeCell ref="E5:N5"/>
    <mergeCell ref="E6:N6"/>
    <mergeCell ref="K20:K21"/>
    <mergeCell ref="L20:L21"/>
    <mergeCell ref="AO11:AO27"/>
    <mergeCell ref="BS9:BS10"/>
    <mergeCell ref="H28:H30"/>
    <mergeCell ref="G28:G30"/>
    <mergeCell ref="F28:F30"/>
    <mergeCell ref="E28:E30"/>
    <mergeCell ref="D28:D30"/>
    <mergeCell ref="AG9:AH9"/>
    <mergeCell ref="BS11:BS27"/>
    <mergeCell ref="Z9:AF9"/>
    <mergeCell ref="D22:D27"/>
    <mergeCell ref="E22:E27"/>
    <mergeCell ref="F11:F19"/>
    <mergeCell ref="G11:G19"/>
    <mergeCell ref="C28:C30"/>
    <mergeCell ref="N28:N29"/>
    <mergeCell ref="L28:L30"/>
    <mergeCell ref="K28:K30"/>
    <mergeCell ref="J28:J30"/>
    <mergeCell ref="I28:I30"/>
    <mergeCell ref="F22:F2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2"/>
  <ignoredErrors>
    <ignoredError sqref="F11:G11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20"/>
  <sheetViews>
    <sheetView zoomScalePageLayoutView="0" workbookViewId="0" topLeftCell="A4">
      <pane xSplit="1" ySplit="7" topLeftCell="N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AC11" sqref="AC11:AC13"/>
    </sheetView>
  </sheetViews>
  <sheetFormatPr defaultColWidth="11.421875" defaultRowHeight="15"/>
  <cols>
    <col min="1" max="1" width="10.00390625" style="23" customWidth="1"/>
    <col min="2" max="2" width="18.7109375" style="24" customWidth="1"/>
    <col min="3" max="3" width="4.421875" style="24" customWidth="1"/>
    <col min="4" max="4" width="19.7109375" style="24" customWidth="1"/>
    <col min="5" max="5" width="22.8515625" style="24" customWidth="1"/>
    <col min="6" max="6" width="9.8515625" style="20" customWidth="1"/>
    <col min="7" max="7" width="8.00390625" style="20" customWidth="1"/>
    <col min="8" max="8" width="6.00390625" style="20" customWidth="1"/>
    <col min="9" max="12" width="8.00390625" style="20" customWidth="1"/>
    <col min="13" max="13" width="5.421875" style="20" customWidth="1"/>
    <col min="14" max="14" width="44.8515625" style="24" customWidth="1"/>
    <col min="15" max="15" width="22.8515625" style="24" customWidth="1"/>
    <col min="16" max="16" width="4.28125" style="24" customWidth="1"/>
    <col min="17" max="17" width="5.57421875" style="20" customWidth="1"/>
    <col min="18" max="18" width="6.7109375" style="20" customWidth="1"/>
    <col min="19" max="19" width="5.8515625" style="20" customWidth="1"/>
    <col min="20" max="20" width="6.7109375" style="20" customWidth="1"/>
    <col min="21" max="21" width="11.421875" style="20" customWidth="1"/>
    <col min="22" max="22" width="9.140625" style="20" customWidth="1"/>
    <col min="23" max="23" width="8.7109375" style="20" customWidth="1"/>
    <col min="24" max="24" width="8.57421875" style="20" customWidth="1"/>
    <col min="25" max="25" width="9.00390625" style="20" customWidth="1"/>
    <col min="26" max="28" width="11.421875" style="20" customWidth="1"/>
    <col min="29" max="29" width="9.57421875" style="20" customWidth="1"/>
    <col min="30" max="70" width="11.421875" style="20" customWidth="1"/>
    <col min="71" max="71" width="13.7109375" style="20" customWidth="1"/>
    <col min="72" max="16384" width="11.421875" style="20" customWidth="1"/>
  </cols>
  <sheetData>
    <row r="1" spans="1:30" ht="1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9"/>
      <c r="O1" s="39"/>
      <c r="P1" s="39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9"/>
      <c r="AC1" s="18"/>
      <c r="AD1" s="18"/>
    </row>
    <row r="2" spans="1:71" ht="1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</row>
    <row r="3" spans="1:71" ht="1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</row>
    <row r="4" spans="1:30" ht="15" customHeight="1">
      <c r="A4" s="31"/>
      <c r="B4" s="31"/>
      <c r="C4" s="31"/>
      <c r="D4" s="56" t="s">
        <v>74</v>
      </c>
      <c r="E4" s="147" t="s">
        <v>73</v>
      </c>
      <c r="F4" s="147"/>
      <c r="G4" s="147"/>
      <c r="H4" s="147"/>
      <c r="I4" s="147"/>
      <c r="J4" s="147"/>
      <c r="K4" s="147"/>
      <c r="L4" s="147"/>
      <c r="M4" s="147"/>
      <c r="N4" s="147"/>
      <c r="O4" s="56"/>
      <c r="P4" s="56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15" customHeight="1">
      <c r="A5" s="31"/>
      <c r="B5" s="31"/>
      <c r="C5" s="31"/>
      <c r="D5" s="33" t="s">
        <v>1</v>
      </c>
      <c r="E5" s="133" t="s">
        <v>12</v>
      </c>
      <c r="F5" s="133"/>
      <c r="G5" s="133"/>
      <c r="H5" s="133"/>
      <c r="I5" s="133"/>
      <c r="J5" s="133"/>
      <c r="K5" s="133"/>
      <c r="L5" s="133"/>
      <c r="M5" s="133"/>
      <c r="N5" s="133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12" customHeight="1">
      <c r="A6" s="3"/>
      <c r="B6" s="32"/>
      <c r="C6" s="32"/>
      <c r="D6" s="33" t="s">
        <v>41</v>
      </c>
      <c r="E6" s="133" t="s">
        <v>171</v>
      </c>
      <c r="F6" s="133"/>
      <c r="G6" s="133"/>
      <c r="H6" s="133"/>
      <c r="I6" s="133"/>
      <c r="J6" s="133"/>
      <c r="K6" s="133"/>
      <c r="L6" s="133"/>
      <c r="M6" s="133"/>
      <c r="N6" s="133"/>
      <c r="O6" s="31"/>
      <c r="P6" s="31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71" ht="24.75" customHeight="1">
      <c r="A7" s="3"/>
      <c r="B7" s="29"/>
      <c r="C7" s="29"/>
      <c r="D7" s="11" t="s">
        <v>70</v>
      </c>
      <c r="E7" s="133" t="s">
        <v>341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</row>
    <row r="9" spans="1:71" ht="15" customHeight="1">
      <c r="A9" s="222" t="s">
        <v>39</v>
      </c>
      <c r="B9" s="222" t="s">
        <v>16</v>
      </c>
      <c r="C9" s="222" t="s">
        <v>42</v>
      </c>
      <c r="D9" s="225" t="s">
        <v>7</v>
      </c>
      <c r="E9" s="226"/>
      <c r="F9" s="226"/>
      <c r="G9" s="226"/>
      <c r="H9" s="226"/>
      <c r="I9" s="226"/>
      <c r="J9" s="226"/>
      <c r="K9" s="226"/>
      <c r="L9" s="226"/>
      <c r="M9" s="187" t="s">
        <v>197</v>
      </c>
      <c r="N9" s="227" t="s">
        <v>8</v>
      </c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145" t="s">
        <v>380</v>
      </c>
      <c r="AA9" s="145"/>
      <c r="AB9" s="145"/>
      <c r="AC9" s="145"/>
      <c r="AD9" s="145"/>
      <c r="AE9" s="145"/>
      <c r="AF9" s="145"/>
      <c r="AG9" s="134" t="s">
        <v>64</v>
      </c>
      <c r="AH9" s="135"/>
      <c r="AI9" s="145" t="s">
        <v>381</v>
      </c>
      <c r="AJ9" s="145"/>
      <c r="AK9" s="145"/>
      <c r="AL9" s="145"/>
      <c r="AM9" s="145"/>
      <c r="AN9" s="145"/>
      <c r="AO9" s="145"/>
      <c r="AP9" s="134" t="s">
        <v>65</v>
      </c>
      <c r="AQ9" s="135"/>
      <c r="AR9" s="145" t="s">
        <v>382</v>
      </c>
      <c r="AS9" s="145"/>
      <c r="AT9" s="145"/>
      <c r="AU9" s="145"/>
      <c r="AV9" s="145"/>
      <c r="AW9" s="145"/>
      <c r="AX9" s="145"/>
      <c r="AY9" s="134" t="s">
        <v>68</v>
      </c>
      <c r="AZ9" s="135"/>
      <c r="BA9" s="145" t="s">
        <v>383</v>
      </c>
      <c r="BB9" s="145"/>
      <c r="BC9" s="145"/>
      <c r="BD9" s="145"/>
      <c r="BE9" s="145"/>
      <c r="BF9" s="145"/>
      <c r="BG9" s="145"/>
      <c r="BH9" s="134" t="s">
        <v>67</v>
      </c>
      <c r="BI9" s="135"/>
      <c r="BJ9" s="145" t="s">
        <v>384</v>
      </c>
      <c r="BK9" s="145"/>
      <c r="BL9" s="145"/>
      <c r="BM9" s="145"/>
      <c r="BN9" s="145"/>
      <c r="BO9" s="145"/>
      <c r="BP9" s="145"/>
      <c r="BQ9" s="134" t="s">
        <v>66</v>
      </c>
      <c r="BR9" s="135"/>
      <c r="BS9" s="212" t="s">
        <v>5</v>
      </c>
    </row>
    <row r="10" spans="1:71" ht="90.75" customHeight="1">
      <c r="A10" s="222"/>
      <c r="B10" s="222"/>
      <c r="C10" s="222"/>
      <c r="D10" s="65" t="s">
        <v>9</v>
      </c>
      <c r="E10" s="65" t="s">
        <v>10</v>
      </c>
      <c r="F10" s="64" t="s">
        <v>13</v>
      </c>
      <c r="G10" s="64" t="s">
        <v>14</v>
      </c>
      <c r="H10" s="13" t="s">
        <v>0</v>
      </c>
      <c r="I10" s="13" t="s">
        <v>53</v>
      </c>
      <c r="J10" s="13" t="s">
        <v>54</v>
      </c>
      <c r="K10" s="13" t="s">
        <v>15</v>
      </c>
      <c r="L10" s="13" t="s">
        <v>55</v>
      </c>
      <c r="M10" s="188"/>
      <c r="N10" s="65" t="s">
        <v>11</v>
      </c>
      <c r="O10" s="65" t="s">
        <v>10</v>
      </c>
      <c r="P10" s="96" t="s">
        <v>387</v>
      </c>
      <c r="Q10" s="13" t="s">
        <v>0</v>
      </c>
      <c r="R10" s="13" t="s">
        <v>17</v>
      </c>
      <c r="S10" s="98" t="s">
        <v>6</v>
      </c>
      <c r="T10" s="13" t="s">
        <v>71</v>
      </c>
      <c r="U10" s="13" t="s">
        <v>56</v>
      </c>
      <c r="V10" s="13" t="s">
        <v>53</v>
      </c>
      <c r="W10" s="13" t="s">
        <v>57</v>
      </c>
      <c r="X10" s="13" t="s">
        <v>58</v>
      </c>
      <c r="Y10" s="13" t="s">
        <v>55</v>
      </c>
      <c r="Z10" s="25" t="s">
        <v>46</v>
      </c>
      <c r="AA10" s="25" t="s">
        <v>2</v>
      </c>
      <c r="AB10" s="25" t="s">
        <v>3</v>
      </c>
      <c r="AC10" s="25" t="s">
        <v>59</v>
      </c>
      <c r="AD10" s="25" t="s">
        <v>60</v>
      </c>
      <c r="AE10" s="25" t="s">
        <v>4</v>
      </c>
      <c r="AF10" s="25" t="s">
        <v>61</v>
      </c>
      <c r="AG10" s="27" t="s">
        <v>63</v>
      </c>
      <c r="AH10" s="27" t="s">
        <v>62</v>
      </c>
      <c r="AI10" s="25" t="s">
        <v>47</v>
      </c>
      <c r="AJ10" s="25" t="s">
        <v>2</v>
      </c>
      <c r="AK10" s="25" t="s">
        <v>3</v>
      </c>
      <c r="AL10" s="25" t="s">
        <v>59</v>
      </c>
      <c r="AM10" s="25" t="s">
        <v>60</v>
      </c>
      <c r="AN10" s="25" t="s">
        <v>4</v>
      </c>
      <c r="AO10" s="25" t="s">
        <v>61</v>
      </c>
      <c r="AP10" s="27" t="s">
        <v>63</v>
      </c>
      <c r="AQ10" s="27" t="s">
        <v>62</v>
      </c>
      <c r="AR10" s="25" t="s">
        <v>48</v>
      </c>
      <c r="AS10" s="25" t="s">
        <v>2</v>
      </c>
      <c r="AT10" s="25" t="s">
        <v>3</v>
      </c>
      <c r="AU10" s="25" t="s">
        <v>59</v>
      </c>
      <c r="AV10" s="25" t="s">
        <v>60</v>
      </c>
      <c r="AW10" s="25" t="s">
        <v>4</v>
      </c>
      <c r="AX10" s="25" t="s">
        <v>61</v>
      </c>
      <c r="AY10" s="27" t="s">
        <v>63</v>
      </c>
      <c r="AZ10" s="27" t="s">
        <v>62</v>
      </c>
      <c r="BA10" s="25" t="s">
        <v>49</v>
      </c>
      <c r="BB10" s="25" t="s">
        <v>2</v>
      </c>
      <c r="BC10" s="25" t="s">
        <v>3</v>
      </c>
      <c r="BD10" s="25" t="s">
        <v>59</v>
      </c>
      <c r="BE10" s="25" t="s">
        <v>60</v>
      </c>
      <c r="BF10" s="25" t="s">
        <v>4</v>
      </c>
      <c r="BG10" s="25" t="s">
        <v>61</v>
      </c>
      <c r="BH10" s="27" t="s">
        <v>63</v>
      </c>
      <c r="BI10" s="27" t="s">
        <v>62</v>
      </c>
      <c r="BJ10" s="25" t="s">
        <v>50</v>
      </c>
      <c r="BK10" s="25" t="s">
        <v>2</v>
      </c>
      <c r="BL10" s="25" t="s">
        <v>3</v>
      </c>
      <c r="BM10" s="25" t="s">
        <v>59</v>
      </c>
      <c r="BN10" s="25" t="s">
        <v>60</v>
      </c>
      <c r="BO10" s="25" t="s">
        <v>4</v>
      </c>
      <c r="BP10" s="25" t="s">
        <v>61</v>
      </c>
      <c r="BQ10" s="27" t="s">
        <v>63</v>
      </c>
      <c r="BR10" s="27" t="s">
        <v>62</v>
      </c>
      <c r="BS10" s="212"/>
    </row>
    <row r="11" spans="1:71" ht="39" customHeight="1">
      <c r="A11" s="121" t="s">
        <v>173</v>
      </c>
      <c r="B11" s="173" t="s">
        <v>334</v>
      </c>
      <c r="C11" s="122">
        <v>16</v>
      </c>
      <c r="D11" s="173" t="s">
        <v>335</v>
      </c>
      <c r="E11" s="173" t="s">
        <v>310</v>
      </c>
      <c r="F11" s="242">
        <v>0</v>
      </c>
      <c r="G11" s="183">
        <v>100</v>
      </c>
      <c r="H11" s="231" t="s">
        <v>45</v>
      </c>
      <c r="I11" s="231">
        <v>0</v>
      </c>
      <c r="J11" s="231">
        <v>20</v>
      </c>
      <c r="K11" s="231">
        <v>75</v>
      </c>
      <c r="L11" s="231">
        <v>100</v>
      </c>
      <c r="M11" s="82">
        <v>66</v>
      </c>
      <c r="N11" s="41" t="s">
        <v>370</v>
      </c>
      <c r="O11" s="42" t="s">
        <v>181</v>
      </c>
      <c r="P11" s="112" t="s">
        <v>385</v>
      </c>
      <c r="Q11" s="5" t="s">
        <v>45</v>
      </c>
      <c r="R11" s="6" t="s">
        <v>345</v>
      </c>
      <c r="S11" s="5">
        <v>0.15</v>
      </c>
      <c r="T11" s="6">
        <v>0</v>
      </c>
      <c r="U11" s="6">
        <v>10</v>
      </c>
      <c r="V11" s="6">
        <v>0</v>
      </c>
      <c r="W11" s="6">
        <v>2</v>
      </c>
      <c r="X11" s="6" t="s">
        <v>313</v>
      </c>
      <c r="Y11" s="6" t="s">
        <v>314</v>
      </c>
      <c r="Z11" s="216">
        <v>2000000</v>
      </c>
      <c r="AA11" s="216"/>
      <c r="AB11" s="216"/>
      <c r="AC11" s="216">
        <v>2000000</v>
      </c>
      <c r="AD11" s="216"/>
      <c r="AE11" s="216"/>
      <c r="AF11" s="216"/>
      <c r="AG11" s="240"/>
      <c r="AH11" s="240"/>
      <c r="AI11" s="216">
        <v>500000</v>
      </c>
      <c r="AJ11" s="216"/>
      <c r="AK11" s="216"/>
      <c r="AL11" s="216">
        <v>500000</v>
      </c>
      <c r="AM11" s="216"/>
      <c r="AN11" s="216"/>
      <c r="AO11" s="216"/>
      <c r="AP11" s="240"/>
      <c r="AQ11" s="240"/>
      <c r="AR11" s="216">
        <v>500000</v>
      </c>
      <c r="AS11" s="216"/>
      <c r="AT11" s="216"/>
      <c r="AU11" s="216">
        <v>500000</v>
      </c>
      <c r="AV11" s="216"/>
      <c r="AW11" s="216"/>
      <c r="AX11" s="216"/>
      <c r="AY11" s="240"/>
      <c r="AZ11" s="240"/>
      <c r="BA11" s="216">
        <v>500000</v>
      </c>
      <c r="BB11" s="216"/>
      <c r="BC11" s="216"/>
      <c r="BD11" s="216">
        <v>500000</v>
      </c>
      <c r="BE11" s="216"/>
      <c r="BF11" s="216"/>
      <c r="BG11" s="216"/>
      <c r="BH11" s="240"/>
      <c r="BI11" s="240"/>
      <c r="BJ11" s="216">
        <v>500000</v>
      </c>
      <c r="BK11" s="216"/>
      <c r="BL11" s="216"/>
      <c r="BM11" s="216">
        <v>500000</v>
      </c>
      <c r="BN11" s="216"/>
      <c r="BO11" s="216"/>
      <c r="BP11" s="216"/>
      <c r="BQ11" s="240"/>
      <c r="BR11" s="240"/>
      <c r="BS11" s="213" t="s">
        <v>38</v>
      </c>
    </row>
    <row r="12" spans="1:71" ht="36">
      <c r="A12" s="121"/>
      <c r="B12" s="174"/>
      <c r="C12" s="123"/>
      <c r="D12" s="174"/>
      <c r="E12" s="174"/>
      <c r="F12" s="243"/>
      <c r="G12" s="184"/>
      <c r="H12" s="232"/>
      <c r="I12" s="232"/>
      <c r="J12" s="232"/>
      <c r="K12" s="232"/>
      <c r="L12" s="232"/>
      <c r="M12" s="82">
        <v>67</v>
      </c>
      <c r="N12" s="41" t="s">
        <v>336</v>
      </c>
      <c r="O12" s="42" t="s">
        <v>337</v>
      </c>
      <c r="P12" s="112" t="s">
        <v>385</v>
      </c>
      <c r="Q12" s="5" t="s">
        <v>45</v>
      </c>
      <c r="R12" s="6" t="s">
        <v>345</v>
      </c>
      <c r="S12" s="5">
        <v>0.35</v>
      </c>
      <c r="T12" s="6">
        <v>0</v>
      </c>
      <c r="U12" s="6">
        <v>1</v>
      </c>
      <c r="V12" s="6">
        <v>0</v>
      </c>
      <c r="W12" s="6">
        <v>0</v>
      </c>
      <c r="X12" s="6">
        <v>1</v>
      </c>
      <c r="Y12" s="6">
        <v>1</v>
      </c>
      <c r="Z12" s="217"/>
      <c r="AA12" s="217"/>
      <c r="AB12" s="217"/>
      <c r="AC12" s="217"/>
      <c r="AD12" s="217"/>
      <c r="AE12" s="217"/>
      <c r="AF12" s="217"/>
      <c r="AG12" s="240"/>
      <c r="AH12" s="240"/>
      <c r="AI12" s="217"/>
      <c r="AJ12" s="217"/>
      <c r="AK12" s="217"/>
      <c r="AL12" s="217"/>
      <c r="AM12" s="217"/>
      <c r="AN12" s="217"/>
      <c r="AO12" s="217"/>
      <c r="AP12" s="240"/>
      <c r="AQ12" s="240"/>
      <c r="AR12" s="217"/>
      <c r="AS12" s="217"/>
      <c r="AT12" s="217"/>
      <c r="AU12" s="217"/>
      <c r="AV12" s="217"/>
      <c r="AW12" s="217"/>
      <c r="AX12" s="217"/>
      <c r="AY12" s="240"/>
      <c r="AZ12" s="240"/>
      <c r="BA12" s="217"/>
      <c r="BB12" s="217"/>
      <c r="BC12" s="217"/>
      <c r="BD12" s="217"/>
      <c r="BE12" s="217"/>
      <c r="BF12" s="217"/>
      <c r="BG12" s="217"/>
      <c r="BH12" s="240"/>
      <c r="BI12" s="240"/>
      <c r="BJ12" s="217"/>
      <c r="BK12" s="217"/>
      <c r="BL12" s="217"/>
      <c r="BM12" s="217"/>
      <c r="BN12" s="217"/>
      <c r="BO12" s="217"/>
      <c r="BP12" s="217"/>
      <c r="BQ12" s="240"/>
      <c r="BR12" s="240"/>
      <c r="BS12" s="213"/>
    </row>
    <row r="13" spans="1:71" ht="28.5" customHeight="1">
      <c r="A13" s="121"/>
      <c r="B13" s="174"/>
      <c r="C13" s="124"/>
      <c r="D13" s="174"/>
      <c r="E13" s="174"/>
      <c r="F13" s="243"/>
      <c r="G13" s="184"/>
      <c r="H13" s="239"/>
      <c r="I13" s="239"/>
      <c r="J13" s="239"/>
      <c r="K13" s="239"/>
      <c r="L13" s="239"/>
      <c r="M13" s="82">
        <v>68</v>
      </c>
      <c r="N13" s="41" t="s">
        <v>338</v>
      </c>
      <c r="O13" s="42" t="s">
        <v>182</v>
      </c>
      <c r="P13" s="112" t="s">
        <v>385</v>
      </c>
      <c r="Q13" s="5" t="s">
        <v>45</v>
      </c>
      <c r="R13" s="6" t="s">
        <v>345</v>
      </c>
      <c r="S13" s="5">
        <v>0.05</v>
      </c>
      <c r="T13" s="6">
        <v>0</v>
      </c>
      <c r="U13" s="6">
        <v>1</v>
      </c>
      <c r="V13" s="6">
        <v>0</v>
      </c>
      <c r="W13" s="6">
        <v>1</v>
      </c>
      <c r="X13" s="6">
        <v>1</v>
      </c>
      <c r="Y13" s="6">
        <v>1</v>
      </c>
      <c r="Z13" s="218"/>
      <c r="AA13" s="218"/>
      <c r="AB13" s="218"/>
      <c r="AC13" s="218"/>
      <c r="AD13" s="218"/>
      <c r="AE13" s="218"/>
      <c r="AF13" s="218"/>
      <c r="AG13" s="240"/>
      <c r="AH13" s="240"/>
      <c r="AI13" s="218"/>
      <c r="AJ13" s="218"/>
      <c r="AK13" s="218"/>
      <c r="AL13" s="218"/>
      <c r="AM13" s="218"/>
      <c r="AN13" s="218"/>
      <c r="AO13" s="218"/>
      <c r="AP13" s="240"/>
      <c r="AQ13" s="240"/>
      <c r="AR13" s="218"/>
      <c r="AS13" s="218"/>
      <c r="AT13" s="218"/>
      <c r="AU13" s="218"/>
      <c r="AV13" s="218"/>
      <c r="AW13" s="218"/>
      <c r="AX13" s="218"/>
      <c r="AY13" s="240"/>
      <c r="AZ13" s="240"/>
      <c r="BA13" s="218"/>
      <c r="BB13" s="218"/>
      <c r="BC13" s="218"/>
      <c r="BD13" s="218"/>
      <c r="BE13" s="218"/>
      <c r="BF13" s="218"/>
      <c r="BG13" s="218"/>
      <c r="BH13" s="240"/>
      <c r="BI13" s="240"/>
      <c r="BJ13" s="218"/>
      <c r="BK13" s="218"/>
      <c r="BL13" s="218"/>
      <c r="BM13" s="218"/>
      <c r="BN13" s="218"/>
      <c r="BO13" s="218"/>
      <c r="BP13" s="218"/>
      <c r="BQ13" s="240"/>
      <c r="BR13" s="240"/>
      <c r="BS13" s="213"/>
    </row>
    <row r="14" spans="1:71" ht="36">
      <c r="A14" s="121" t="s">
        <v>174</v>
      </c>
      <c r="B14" s="115" t="s">
        <v>339</v>
      </c>
      <c r="C14" s="120">
        <v>17</v>
      </c>
      <c r="D14" s="115" t="s">
        <v>177</v>
      </c>
      <c r="E14" s="115" t="s">
        <v>178</v>
      </c>
      <c r="F14" s="241">
        <v>0</v>
      </c>
      <c r="G14" s="241">
        <v>1</v>
      </c>
      <c r="H14" s="114" t="s">
        <v>44</v>
      </c>
      <c r="I14" s="114">
        <v>0</v>
      </c>
      <c r="J14" s="114">
        <v>1</v>
      </c>
      <c r="K14" s="114">
        <v>1</v>
      </c>
      <c r="L14" s="114">
        <v>1</v>
      </c>
      <c r="M14" s="82">
        <v>69</v>
      </c>
      <c r="N14" s="34" t="s">
        <v>371</v>
      </c>
      <c r="O14" s="75" t="s">
        <v>360</v>
      </c>
      <c r="P14" s="112" t="s">
        <v>385</v>
      </c>
      <c r="Q14" s="74" t="s">
        <v>45</v>
      </c>
      <c r="R14" s="74">
        <v>16</v>
      </c>
      <c r="S14" s="74">
        <v>0.05</v>
      </c>
      <c r="T14" s="74">
        <v>0</v>
      </c>
      <c r="U14" s="74">
        <v>52</v>
      </c>
      <c r="V14" s="6">
        <v>0</v>
      </c>
      <c r="W14" s="6">
        <v>20</v>
      </c>
      <c r="X14" s="6" t="s">
        <v>315</v>
      </c>
      <c r="Y14" s="6" t="s">
        <v>316</v>
      </c>
      <c r="Z14" s="216">
        <v>2000000</v>
      </c>
      <c r="AA14" s="216"/>
      <c r="AB14" s="216"/>
      <c r="AC14" s="216">
        <v>2000000</v>
      </c>
      <c r="AD14" s="216"/>
      <c r="AE14" s="216"/>
      <c r="AF14" s="216"/>
      <c r="AG14" s="240"/>
      <c r="AH14" s="240"/>
      <c r="AI14" s="216">
        <v>500000</v>
      </c>
      <c r="AJ14" s="216"/>
      <c r="AK14" s="216"/>
      <c r="AL14" s="216">
        <v>500000</v>
      </c>
      <c r="AM14" s="216"/>
      <c r="AN14" s="216"/>
      <c r="AO14" s="216"/>
      <c r="AP14" s="240"/>
      <c r="AQ14" s="240"/>
      <c r="AR14" s="216">
        <v>500000</v>
      </c>
      <c r="AS14" s="216"/>
      <c r="AT14" s="216"/>
      <c r="AU14" s="216">
        <v>500000</v>
      </c>
      <c r="AV14" s="216"/>
      <c r="AW14" s="216"/>
      <c r="AX14" s="216"/>
      <c r="AY14" s="240"/>
      <c r="AZ14" s="240"/>
      <c r="BA14" s="216">
        <v>500000</v>
      </c>
      <c r="BB14" s="216"/>
      <c r="BC14" s="216"/>
      <c r="BD14" s="216">
        <v>500000</v>
      </c>
      <c r="BE14" s="216"/>
      <c r="BF14" s="216"/>
      <c r="BG14" s="216"/>
      <c r="BH14" s="240"/>
      <c r="BI14" s="240"/>
      <c r="BJ14" s="216">
        <v>500000</v>
      </c>
      <c r="BK14" s="216"/>
      <c r="BL14" s="216"/>
      <c r="BM14" s="216">
        <v>500000</v>
      </c>
      <c r="BN14" s="216"/>
      <c r="BO14" s="216"/>
      <c r="BP14" s="216"/>
      <c r="BQ14" s="240"/>
      <c r="BR14" s="240"/>
      <c r="BS14" s="213"/>
    </row>
    <row r="15" spans="1:71" ht="36">
      <c r="A15" s="121"/>
      <c r="B15" s="115"/>
      <c r="C15" s="120"/>
      <c r="D15" s="115"/>
      <c r="E15" s="115"/>
      <c r="F15" s="241"/>
      <c r="G15" s="241"/>
      <c r="H15" s="114"/>
      <c r="I15" s="114"/>
      <c r="J15" s="114"/>
      <c r="K15" s="114"/>
      <c r="L15" s="114"/>
      <c r="M15" s="82">
        <v>70</v>
      </c>
      <c r="N15" s="34" t="s">
        <v>183</v>
      </c>
      <c r="O15" s="75" t="s">
        <v>184</v>
      </c>
      <c r="P15" s="112" t="s">
        <v>385</v>
      </c>
      <c r="Q15" s="74" t="s">
        <v>45</v>
      </c>
      <c r="R15" s="74">
        <v>16</v>
      </c>
      <c r="S15" s="74">
        <v>0.25</v>
      </c>
      <c r="T15" s="76">
        <v>0</v>
      </c>
      <c r="U15" s="77">
        <v>2000</v>
      </c>
      <c r="V15" s="6">
        <v>0</v>
      </c>
      <c r="W15" s="6">
        <v>650</v>
      </c>
      <c r="X15" s="6" t="s">
        <v>362</v>
      </c>
      <c r="Y15" s="6" t="s">
        <v>363</v>
      </c>
      <c r="Z15" s="217"/>
      <c r="AA15" s="217"/>
      <c r="AB15" s="217"/>
      <c r="AC15" s="217"/>
      <c r="AD15" s="217"/>
      <c r="AE15" s="217"/>
      <c r="AF15" s="217"/>
      <c r="AG15" s="240"/>
      <c r="AH15" s="240"/>
      <c r="AI15" s="217"/>
      <c r="AJ15" s="217"/>
      <c r="AK15" s="217"/>
      <c r="AL15" s="217"/>
      <c r="AM15" s="217"/>
      <c r="AN15" s="217"/>
      <c r="AO15" s="217"/>
      <c r="AP15" s="240"/>
      <c r="AQ15" s="240"/>
      <c r="AR15" s="217"/>
      <c r="AS15" s="217"/>
      <c r="AT15" s="217"/>
      <c r="AU15" s="217"/>
      <c r="AV15" s="217"/>
      <c r="AW15" s="217"/>
      <c r="AX15" s="217"/>
      <c r="AY15" s="240"/>
      <c r="AZ15" s="240"/>
      <c r="BA15" s="217"/>
      <c r="BB15" s="217"/>
      <c r="BC15" s="217"/>
      <c r="BD15" s="217"/>
      <c r="BE15" s="217"/>
      <c r="BF15" s="217"/>
      <c r="BG15" s="217"/>
      <c r="BH15" s="240"/>
      <c r="BI15" s="240"/>
      <c r="BJ15" s="217"/>
      <c r="BK15" s="217"/>
      <c r="BL15" s="217"/>
      <c r="BM15" s="217"/>
      <c r="BN15" s="217"/>
      <c r="BO15" s="217"/>
      <c r="BP15" s="217"/>
      <c r="BQ15" s="240"/>
      <c r="BR15" s="240"/>
      <c r="BS15" s="213"/>
    </row>
    <row r="16" spans="1:71" ht="30" customHeight="1">
      <c r="A16" s="121"/>
      <c r="B16" s="115"/>
      <c r="C16" s="120"/>
      <c r="D16" s="115"/>
      <c r="E16" s="115"/>
      <c r="F16" s="241"/>
      <c r="G16" s="241"/>
      <c r="H16" s="114"/>
      <c r="I16" s="114"/>
      <c r="J16" s="114"/>
      <c r="K16" s="114"/>
      <c r="L16" s="114"/>
      <c r="M16" s="82">
        <v>71</v>
      </c>
      <c r="N16" s="34" t="s">
        <v>361</v>
      </c>
      <c r="O16" s="75" t="s">
        <v>185</v>
      </c>
      <c r="P16" s="112" t="s">
        <v>385</v>
      </c>
      <c r="Q16" s="74" t="s">
        <v>45</v>
      </c>
      <c r="R16" s="74">
        <v>16</v>
      </c>
      <c r="S16" s="74">
        <v>0.05</v>
      </c>
      <c r="T16" s="76">
        <v>0</v>
      </c>
      <c r="U16" s="77">
        <v>1</v>
      </c>
      <c r="V16" s="6">
        <v>0</v>
      </c>
      <c r="W16" s="6">
        <v>1</v>
      </c>
      <c r="X16" s="6">
        <v>1</v>
      </c>
      <c r="Y16" s="6">
        <v>1</v>
      </c>
      <c r="Z16" s="218"/>
      <c r="AA16" s="218"/>
      <c r="AB16" s="218"/>
      <c r="AC16" s="218"/>
      <c r="AD16" s="218"/>
      <c r="AE16" s="218"/>
      <c r="AF16" s="218"/>
      <c r="AG16" s="240"/>
      <c r="AH16" s="240"/>
      <c r="AI16" s="218"/>
      <c r="AJ16" s="218"/>
      <c r="AK16" s="218"/>
      <c r="AL16" s="218"/>
      <c r="AM16" s="218"/>
      <c r="AN16" s="218"/>
      <c r="AO16" s="218"/>
      <c r="AP16" s="240"/>
      <c r="AQ16" s="240"/>
      <c r="AR16" s="218"/>
      <c r="AS16" s="218"/>
      <c r="AT16" s="218"/>
      <c r="AU16" s="218"/>
      <c r="AV16" s="218"/>
      <c r="AW16" s="218"/>
      <c r="AX16" s="218"/>
      <c r="AY16" s="240"/>
      <c r="AZ16" s="240"/>
      <c r="BA16" s="218"/>
      <c r="BB16" s="218"/>
      <c r="BC16" s="218"/>
      <c r="BD16" s="218"/>
      <c r="BE16" s="218"/>
      <c r="BF16" s="218"/>
      <c r="BG16" s="218"/>
      <c r="BH16" s="240"/>
      <c r="BI16" s="240"/>
      <c r="BJ16" s="218"/>
      <c r="BK16" s="218"/>
      <c r="BL16" s="218"/>
      <c r="BM16" s="218"/>
      <c r="BN16" s="218"/>
      <c r="BO16" s="218"/>
      <c r="BP16" s="218"/>
      <c r="BQ16" s="240"/>
      <c r="BR16" s="240"/>
      <c r="BS16" s="213"/>
    </row>
    <row r="17" spans="19:70" ht="19.5" customHeight="1">
      <c r="S17" s="61">
        <f>SUM(S11:S16)</f>
        <v>0.9000000000000001</v>
      </c>
      <c r="Z17" s="62">
        <f>SUM(Z11:Z16)</f>
        <v>4000000</v>
      </c>
      <c r="AA17" s="62">
        <f aca="true" t="shared" si="0" ref="AA17:BR17">SUM(AA11:AA16)</f>
        <v>0</v>
      </c>
      <c r="AB17" s="62">
        <f t="shared" si="0"/>
        <v>0</v>
      </c>
      <c r="AC17" s="62">
        <f t="shared" si="0"/>
        <v>4000000</v>
      </c>
      <c r="AD17" s="62">
        <f t="shared" si="0"/>
        <v>0</v>
      </c>
      <c r="AE17" s="62">
        <f t="shared" si="0"/>
        <v>0</v>
      </c>
      <c r="AF17" s="62">
        <f t="shared" si="0"/>
        <v>0</v>
      </c>
      <c r="AG17" s="62">
        <f t="shared" si="0"/>
        <v>0</v>
      </c>
      <c r="AH17" s="62">
        <f t="shared" si="0"/>
        <v>0</v>
      </c>
      <c r="AI17" s="62">
        <f t="shared" si="0"/>
        <v>1000000</v>
      </c>
      <c r="AJ17" s="62">
        <f t="shared" si="0"/>
        <v>0</v>
      </c>
      <c r="AK17" s="62">
        <f t="shared" si="0"/>
        <v>0</v>
      </c>
      <c r="AL17" s="62">
        <f t="shared" si="0"/>
        <v>1000000</v>
      </c>
      <c r="AM17" s="62">
        <f t="shared" si="0"/>
        <v>0</v>
      </c>
      <c r="AN17" s="62">
        <f t="shared" si="0"/>
        <v>0</v>
      </c>
      <c r="AO17" s="62">
        <f t="shared" si="0"/>
        <v>0</v>
      </c>
      <c r="AP17" s="62">
        <f t="shared" si="0"/>
        <v>0</v>
      </c>
      <c r="AQ17" s="62">
        <f t="shared" si="0"/>
        <v>0</v>
      </c>
      <c r="AR17" s="62">
        <f t="shared" si="0"/>
        <v>1000000</v>
      </c>
      <c r="AS17" s="62">
        <f t="shared" si="0"/>
        <v>0</v>
      </c>
      <c r="AT17" s="62">
        <f t="shared" si="0"/>
        <v>0</v>
      </c>
      <c r="AU17" s="62">
        <f t="shared" si="0"/>
        <v>1000000</v>
      </c>
      <c r="AV17" s="62">
        <f t="shared" si="0"/>
        <v>0</v>
      </c>
      <c r="AW17" s="62">
        <f t="shared" si="0"/>
        <v>0</v>
      </c>
      <c r="AX17" s="62">
        <f t="shared" si="0"/>
        <v>0</v>
      </c>
      <c r="AY17" s="62">
        <f t="shared" si="0"/>
        <v>0</v>
      </c>
      <c r="AZ17" s="62">
        <f t="shared" si="0"/>
        <v>0</v>
      </c>
      <c r="BA17" s="62">
        <f t="shared" si="0"/>
        <v>1000000</v>
      </c>
      <c r="BB17" s="62">
        <f t="shared" si="0"/>
        <v>0</v>
      </c>
      <c r="BC17" s="62">
        <f t="shared" si="0"/>
        <v>0</v>
      </c>
      <c r="BD17" s="62">
        <f t="shared" si="0"/>
        <v>1000000</v>
      </c>
      <c r="BE17" s="62">
        <f t="shared" si="0"/>
        <v>0</v>
      </c>
      <c r="BF17" s="62">
        <f t="shared" si="0"/>
        <v>0</v>
      </c>
      <c r="BG17" s="62">
        <f t="shared" si="0"/>
        <v>0</v>
      </c>
      <c r="BH17" s="62">
        <f t="shared" si="0"/>
        <v>0</v>
      </c>
      <c r="BI17" s="62">
        <f t="shared" si="0"/>
        <v>0</v>
      </c>
      <c r="BJ17" s="62">
        <f t="shared" si="0"/>
        <v>1000000</v>
      </c>
      <c r="BK17" s="62">
        <f t="shared" si="0"/>
        <v>0</v>
      </c>
      <c r="BL17" s="62">
        <f t="shared" si="0"/>
        <v>0</v>
      </c>
      <c r="BM17" s="62">
        <f t="shared" si="0"/>
        <v>1000000</v>
      </c>
      <c r="BN17" s="62">
        <f t="shared" si="0"/>
        <v>0</v>
      </c>
      <c r="BO17" s="62">
        <f t="shared" si="0"/>
        <v>0</v>
      </c>
      <c r="BP17" s="62">
        <f t="shared" si="0"/>
        <v>0</v>
      </c>
      <c r="BQ17" s="62">
        <f t="shared" si="0"/>
        <v>0</v>
      </c>
      <c r="BR17" s="62">
        <f t="shared" si="0"/>
        <v>0</v>
      </c>
    </row>
    <row r="18" ht="19.5" customHeight="1"/>
    <row r="19" spans="19:70" ht="19.5" customHeight="1">
      <c r="S19" s="61">
        <f>'SEGURIDAD Y CONVIVENCIA CIUDADA'!S40+'VICTIMAS DEL CONFLICTO ARMADO'!S29+'CONSTRUCCION COLEC DE PAZ'!S31+'INNOVACION DE PAZ'!S17</f>
        <v>9.949999999999998</v>
      </c>
      <c r="Z19" s="62">
        <v>4000000</v>
      </c>
      <c r="AA19" s="62">
        <v>0</v>
      </c>
      <c r="AB19" s="62">
        <v>0</v>
      </c>
      <c r="AC19" s="62">
        <v>4000000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1000000</v>
      </c>
      <c r="AJ19" s="62">
        <v>0</v>
      </c>
      <c r="AK19" s="62">
        <v>0</v>
      </c>
      <c r="AL19" s="62">
        <v>1000000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1000000</v>
      </c>
      <c r="AS19" s="62">
        <v>0</v>
      </c>
      <c r="AT19" s="62">
        <v>0</v>
      </c>
      <c r="AU19" s="62">
        <v>1000000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1000000</v>
      </c>
      <c r="BB19" s="62">
        <v>0</v>
      </c>
      <c r="BC19" s="62">
        <v>0</v>
      </c>
      <c r="BD19" s="62">
        <v>1000000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2">
        <v>1000000</v>
      </c>
      <c r="BK19" s="62">
        <v>0</v>
      </c>
      <c r="BL19" s="62">
        <v>0</v>
      </c>
      <c r="BM19" s="62">
        <v>1000000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</row>
    <row r="20" spans="26:70" ht="12"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</row>
  </sheetData>
  <sheetProtection/>
  <mergeCells count="138">
    <mergeCell ref="BL14:BL16"/>
    <mergeCell ref="BR14:BR16"/>
    <mergeCell ref="BM14:BM16"/>
    <mergeCell ref="BN14:BN16"/>
    <mergeCell ref="BI14:BI16"/>
    <mergeCell ref="BJ14:BJ16"/>
    <mergeCell ref="BP14:BP16"/>
    <mergeCell ref="BQ14:BQ16"/>
    <mergeCell ref="AW14:AW16"/>
    <mergeCell ref="AX14:AX16"/>
    <mergeCell ref="AU14:AU16"/>
    <mergeCell ref="AV14:AV16"/>
    <mergeCell ref="BC14:BC16"/>
    <mergeCell ref="BD14:BD16"/>
    <mergeCell ref="AO14:AO16"/>
    <mergeCell ref="AP14:AP16"/>
    <mergeCell ref="AQ14:AQ16"/>
    <mergeCell ref="AR14:AR16"/>
    <mergeCell ref="AS14:AS16"/>
    <mergeCell ref="AT14:AT16"/>
    <mergeCell ref="AD14:AD16"/>
    <mergeCell ref="AE14:AE16"/>
    <mergeCell ref="AF14:AF16"/>
    <mergeCell ref="AG14:AG16"/>
    <mergeCell ref="AH14:AH16"/>
    <mergeCell ref="AI14:AI16"/>
    <mergeCell ref="AW11:AW13"/>
    <mergeCell ref="AX11:AX13"/>
    <mergeCell ref="BE11:BE13"/>
    <mergeCell ref="BF11:BF13"/>
    <mergeCell ref="BG11:BG13"/>
    <mergeCell ref="BH11:BH13"/>
    <mergeCell ref="BA11:BA13"/>
    <mergeCell ref="BB11:BB13"/>
    <mergeCell ref="BC11:BC13"/>
    <mergeCell ref="BD11:BD13"/>
    <mergeCell ref="AC11:AC13"/>
    <mergeCell ref="AA14:AA16"/>
    <mergeCell ref="AB14:AB16"/>
    <mergeCell ref="AC14:AC16"/>
    <mergeCell ref="AS11:AS13"/>
    <mergeCell ref="AT11:AT13"/>
    <mergeCell ref="AO11:AO13"/>
    <mergeCell ref="AP11:AP13"/>
    <mergeCell ref="AQ11:AQ13"/>
    <mergeCell ref="AR11:AR13"/>
    <mergeCell ref="K14:K16"/>
    <mergeCell ref="L14:L16"/>
    <mergeCell ref="Z11:Z13"/>
    <mergeCell ref="Z14:Z16"/>
    <mergeCell ref="AA11:AA13"/>
    <mergeCell ref="AB11:AB13"/>
    <mergeCell ref="E4:N4"/>
    <mergeCell ref="E5:N5"/>
    <mergeCell ref="E6:N6"/>
    <mergeCell ref="E7:BS7"/>
    <mergeCell ref="H11:H13"/>
    <mergeCell ref="H14:H16"/>
    <mergeCell ref="M9:M10"/>
    <mergeCell ref="I14:I16"/>
    <mergeCell ref="J14:J16"/>
    <mergeCell ref="F11:F13"/>
    <mergeCell ref="G11:G13"/>
    <mergeCell ref="F14:F16"/>
    <mergeCell ref="G14:G16"/>
    <mergeCell ref="C11:C13"/>
    <mergeCell ref="C14:C16"/>
    <mergeCell ref="A11:A13"/>
    <mergeCell ref="A14:A16"/>
    <mergeCell ref="B11:B13"/>
    <mergeCell ref="B14:B16"/>
    <mergeCell ref="D11:D13"/>
    <mergeCell ref="E11:E13"/>
    <mergeCell ref="D14:D16"/>
    <mergeCell ref="E14:E16"/>
    <mergeCell ref="BS11:BS16"/>
    <mergeCell ref="BM11:BM13"/>
    <mergeCell ref="BN11:BN13"/>
    <mergeCell ref="BO11:BO13"/>
    <mergeCell ref="BK11:BK13"/>
    <mergeCell ref="BL11:BL13"/>
    <mergeCell ref="BP11:BP13"/>
    <mergeCell ref="BQ11:BQ13"/>
    <mergeCell ref="BR11:BR13"/>
    <mergeCell ref="BO14:BO16"/>
    <mergeCell ref="BI11:BI13"/>
    <mergeCell ref="BJ11:BJ13"/>
    <mergeCell ref="BE14:BE16"/>
    <mergeCell ref="BF14:BF16"/>
    <mergeCell ref="BG14:BG16"/>
    <mergeCell ref="BH14:BH16"/>
    <mergeCell ref="BK14:BK16"/>
    <mergeCell ref="AY11:AY13"/>
    <mergeCell ref="AZ11:AZ13"/>
    <mergeCell ref="AY14:AY16"/>
    <mergeCell ref="AZ14:AZ16"/>
    <mergeCell ref="BA14:BA16"/>
    <mergeCell ref="BB14:BB16"/>
    <mergeCell ref="AN11:AN13"/>
    <mergeCell ref="AN14:AN16"/>
    <mergeCell ref="AJ11:AJ13"/>
    <mergeCell ref="AK11:AK13"/>
    <mergeCell ref="AL11:AL13"/>
    <mergeCell ref="AM11:AM13"/>
    <mergeCell ref="AJ14:AJ16"/>
    <mergeCell ref="AK14:AK16"/>
    <mergeCell ref="AL14:AL16"/>
    <mergeCell ref="AM14:AM16"/>
    <mergeCell ref="BJ9:BP9"/>
    <mergeCell ref="BQ9:BR9"/>
    <mergeCell ref="AD11:AD13"/>
    <mergeCell ref="AE11:AE13"/>
    <mergeCell ref="AF11:AF13"/>
    <mergeCell ref="AG11:AG13"/>
    <mergeCell ref="AH11:AH13"/>
    <mergeCell ref="AI11:AI13"/>
    <mergeCell ref="AU11:AU13"/>
    <mergeCell ref="AV11:AV13"/>
    <mergeCell ref="B9:B10"/>
    <mergeCell ref="C9:C10"/>
    <mergeCell ref="D9:L9"/>
    <mergeCell ref="N9:Y9"/>
    <mergeCell ref="Z9:AF9"/>
    <mergeCell ref="BS9:BS10"/>
    <mergeCell ref="AR9:AX9"/>
    <mergeCell ref="AY9:AZ9"/>
    <mergeCell ref="BA9:BG9"/>
    <mergeCell ref="BH9:BI9"/>
    <mergeCell ref="AG9:AH9"/>
    <mergeCell ref="AI9:AO9"/>
    <mergeCell ref="AP9:AQ9"/>
    <mergeCell ref="A2:BS2"/>
    <mergeCell ref="A3:BS3"/>
    <mergeCell ref="I11:I13"/>
    <mergeCell ref="J11:J13"/>
    <mergeCell ref="K11:K13"/>
    <mergeCell ref="L11:L13"/>
    <mergeCell ref="A9:A1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RIASCOS</dc:creator>
  <cp:keywords/>
  <dc:description/>
  <cp:lastModifiedBy>Usuario</cp:lastModifiedBy>
  <cp:lastPrinted>2016-05-26T19:54:49Z</cp:lastPrinted>
  <dcterms:created xsi:type="dcterms:W3CDTF">2012-03-06T15:40:48Z</dcterms:created>
  <dcterms:modified xsi:type="dcterms:W3CDTF">2016-08-26T14:55:11Z</dcterms:modified>
  <cp:category/>
  <cp:version/>
  <cp:contentType/>
  <cp:contentStatus/>
</cp:coreProperties>
</file>